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375" windowWidth="16665" windowHeight="12570" activeTab="0"/>
  </bookViews>
  <sheets>
    <sheet name="Mlajši" sheetId="1" r:id="rId1"/>
    <sheet name="Starejši" sheetId="2" r:id="rId2"/>
    <sheet name="Mladinci" sheetId="3" r:id="rId3"/>
  </sheets>
  <definedNames>
    <definedName name="_xlnm.Print_Area" localSheetId="0">'Mlajši'!$A$1:$AD$34</definedName>
  </definedNames>
  <calcPr fullCalcOnLoad="1"/>
</workbook>
</file>

<file path=xl/sharedStrings.xml><?xml version="1.0" encoding="utf-8"?>
<sst xmlns="http://schemas.openxmlformats.org/spreadsheetml/2006/main" count="266" uniqueCount="186">
  <si>
    <t>Vezanje vozlov</t>
  </si>
  <si>
    <t>PGD</t>
  </si>
  <si>
    <t>začetno število točk</t>
  </si>
  <si>
    <t>Nepravilni vozli</t>
  </si>
  <si>
    <t>Čas izvedbe</t>
  </si>
  <si>
    <t>Govorjenje med vajo</t>
  </si>
  <si>
    <t>Vse negativne točke pri vaji</t>
  </si>
  <si>
    <t>KONČNO ŠTEVILO TOČK</t>
  </si>
  <si>
    <t>DOSEŽENO MESTO</t>
  </si>
  <si>
    <t>Začetno število točk</t>
  </si>
  <si>
    <t>Nepravilni pari</t>
  </si>
  <si>
    <t>GASILSKA ZVEZA</t>
  </si>
  <si>
    <t>Številka ekipe</t>
  </si>
  <si>
    <t>SPOZNAVANJE GASILSKEGA ORODJA Poišči svoj par</t>
  </si>
  <si>
    <t>SPOZNAVANJE GASILSKEGA ORODJA Spajanje cevi na trojak</t>
  </si>
  <si>
    <t>Skupaj  točke SPLOŠNA IN GASILSKA  ZNANJA</t>
  </si>
  <si>
    <t>Skupaj  točke GASILSKA ZNANJA</t>
  </si>
  <si>
    <t>Skupaj  točke  POŽARNA PREVENTIVA</t>
  </si>
  <si>
    <t>Skupaj  točke ZGODOVINA GASILSTVA</t>
  </si>
  <si>
    <t>Skupaj  točke DRŽI/NE DRŽI</t>
  </si>
  <si>
    <t>Skupaj čas in negativne točke</t>
  </si>
  <si>
    <t>Skupaj  točke  DRŽI / NE DRŽI</t>
  </si>
  <si>
    <t>Skupaj  točke  POŽARNAPREVENTIVA</t>
  </si>
  <si>
    <t>Skupaj  točke  ZGODOVINA GASILSTVA</t>
  </si>
  <si>
    <t>Skupaj  točke GASILSKA  ZNANJA</t>
  </si>
  <si>
    <t>SPOZNAVANJE GASILSKEGA ORODJA Sklopi, izberi in najdi</t>
  </si>
  <si>
    <t>Skupaj  točke DRŽI  / NE DRŽI</t>
  </si>
  <si>
    <t>Skupaj točke POŽARNA PREVENTIVA</t>
  </si>
  <si>
    <t>Skupaj točke ZGODOVINA GASILSTVA</t>
  </si>
  <si>
    <t xml:space="preserve"> Skupaj točke GASILSKA ZNANJA</t>
  </si>
  <si>
    <t>Skupaj točke SPLOŠNA IN GASILSKA ZNANJA</t>
  </si>
  <si>
    <t>Negativne točke skupaj</t>
  </si>
  <si>
    <t>BLED-BOHINJ</t>
  </si>
  <si>
    <t>ZREČE-VITANJE</t>
  </si>
  <si>
    <t>RUŠE</t>
  </si>
  <si>
    <t>SLOVENSKE GORICE</t>
  </si>
  <si>
    <t>DOMŽALE</t>
  </si>
  <si>
    <t>Zreče 1</t>
  </si>
  <si>
    <t>Zreče 2</t>
  </si>
  <si>
    <t>VOJNIK-DOBRNA</t>
  </si>
  <si>
    <t>Dobrna</t>
  </si>
  <si>
    <t>Nova Cerkev</t>
  </si>
  <si>
    <t>KRANJSKA GORA</t>
  </si>
  <si>
    <t>Kranjska gora</t>
  </si>
  <si>
    <t>Koprivnik</t>
  </si>
  <si>
    <t>JESENICE</t>
  </si>
  <si>
    <t>Hrušica</t>
  </si>
  <si>
    <t>MO KRANJ</t>
  </si>
  <si>
    <t>Podblica</t>
  </si>
  <si>
    <t>Rova</t>
  </si>
  <si>
    <t>Selnica ob Dravi</t>
  </si>
  <si>
    <t>Paloma</t>
  </si>
  <si>
    <t>Ruše</t>
  </si>
  <si>
    <t>VRHNIKA</t>
  </si>
  <si>
    <t>Medvedje Brdo</t>
  </si>
  <si>
    <t>Rovte</t>
  </si>
  <si>
    <t>Borovnica</t>
  </si>
  <si>
    <t>CERKNICA</t>
  </si>
  <si>
    <t>LOGATEC</t>
  </si>
  <si>
    <t>PUCONCI</t>
  </si>
  <si>
    <t>Bodonci</t>
  </si>
  <si>
    <t>MO MURSKA SOBOTA</t>
  </si>
  <si>
    <t>Rakičan</t>
  </si>
  <si>
    <t>KRIŽEVCI</t>
  </si>
  <si>
    <t>Stara Nova vas</t>
  </si>
  <si>
    <t>ŽALEC</t>
  </si>
  <si>
    <t>Vransko</t>
  </si>
  <si>
    <t>Zakriž</t>
  </si>
  <si>
    <t>Most na Soči</t>
  </si>
  <si>
    <t>Bovec</t>
  </si>
  <si>
    <t>Godovič</t>
  </si>
  <si>
    <t>CERKNO</t>
  </si>
  <si>
    <t>TOLMIN</t>
  </si>
  <si>
    <t>BOVEC</t>
  </si>
  <si>
    <t>IDRIJA</t>
  </si>
  <si>
    <t>TRBOVLJE</t>
  </si>
  <si>
    <t>Trbovlje mesto</t>
  </si>
  <si>
    <t>HRASTNIK</t>
  </si>
  <si>
    <t>Dol pri Hrastniku</t>
  </si>
  <si>
    <t>Hrastnik mesto</t>
  </si>
  <si>
    <t>ŠMARTNO PRI LITIJI</t>
  </si>
  <si>
    <t>Šmartno pri Litiji</t>
  </si>
  <si>
    <t>Kostrevnica</t>
  </si>
  <si>
    <t>METLIKA</t>
  </si>
  <si>
    <t>SEMIČ</t>
  </si>
  <si>
    <t>ČRNOMELJ</t>
  </si>
  <si>
    <t>Preloka</t>
  </si>
  <si>
    <t>Krasinec</t>
  </si>
  <si>
    <t>Dobravice</t>
  </si>
  <si>
    <t>Andraž nad Polzelo</t>
  </si>
  <si>
    <t>ŠALEŠKE DOLINE</t>
  </si>
  <si>
    <t>Škale</t>
  </si>
  <si>
    <t>ZG:SAVINJSKE DOL.</t>
  </si>
  <si>
    <t>Nova Štifta</t>
  </si>
  <si>
    <t>IVANČNA GORICA</t>
  </si>
  <si>
    <t>Stična</t>
  </si>
  <si>
    <t>DOBREPOLJE</t>
  </si>
  <si>
    <t>Zdenska vas</t>
  </si>
  <si>
    <t>Hočevje</t>
  </si>
  <si>
    <t>ŠKOFLJICA</t>
  </si>
  <si>
    <t>Orle</t>
  </si>
  <si>
    <t>LJUBLJANA</t>
  </si>
  <si>
    <t>DOLOMITI</t>
  </si>
  <si>
    <t>Dvor</t>
  </si>
  <si>
    <t>Podgorica-Šentjakob</t>
  </si>
  <si>
    <t>MEDVODE</t>
  </si>
  <si>
    <t>Sora</t>
  </si>
  <si>
    <t>Gorenje Vrhpolje</t>
  </si>
  <si>
    <t>ŠENTJERNEJ</t>
  </si>
  <si>
    <t>Dolenja Stara vas</t>
  </si>
  <si>
    <t>MISLINJSKE DOLINE</t>
  </si>
  <si>
    <t>Pameče Troblje 2</t>
  </si>
  <si>
    <t>Pameče Troblje 1</t>
  </si>
  <si>
    <t>DRAVSKE DOLINE</t>
  </si>
  <si>
    <t>Radlje ob Dravi</t>
  </si>
  <si>
    <t>MISLINJSKA DOLINA</t>
  </si>
  <si>
    <t>Dolič-Šentflorjan</t>
  </si>
  <si>
    <t>OBMOČNA GZ PTUJ</t>
  </si>
  <si>
    <t>Hajdoše</t>
  </si>
  <si>
    <t>Ptuj</t>
  </si>
  <si>
    <t>KIDRIČEVO</t>
  </si>
  <si>
    <t>Lovrenc</t>
  </si>
  <si>
    <t>Štrekljevec</t>
  </si>
  <si>
    <t>Zenkovci</t>
  </si>
  <si>
    <t>CELJE</t>
  </si>
  <si>
    <t>Zagrad-Pečovnik</t>
  </si>
  <si>
    <t>Gomilsko</t>
  </si>
  <si>
    <t>Pameče Troblje</t>
  </si>
  <si>
    <t>Rudnik</t>
  </si>
  <si>
    <t>Vrhnika 1</t>
  </si>
  <si>
    <t>Stranice</t>
  </si>
  <si>
    <t>Vrhnika 2</t>
  </si>
  <si>
    <t>SVETI TOMAŽ</t>
  </si>
  <si>
    <t>Pršetinci</t>
  </si>
  <si>
    <t>Žeje- Sv. Trojica</t>
  </si>
  <si>
    <t>Ločica ob Savinji</t>
  </si>
  <si>
    <t>KOČEVJE</t>
  </si>
  <si>
    <t>Ložine</t>
  </si>
  <si>
    <t>ŠKOFJA LOKA</t>
  </si>
  <si>
    <t>Poljane</t>
  </si>
  <si>
    <t>Trbovlje-mesto</t>
  </si>
  <si>
    <t>DRAVOGRAD</t>
  </si>
  <si>
    <t>Črneče</t>
  </si>
  <si>
    <t>Čeče</t>
  </si>
  <si>
    <t>PIRAN</t>
  </si>
  <si>
    <t>Nova vas nad Dragonjo</t>
  </si>
  <si>
    <t>Predanovci</t>
  </si>
  <si>
    <t>LUKOVICA</t>
  </si>
  <si>
    <t>Prevoje</t>
  </si>
  <si>
    <t>Gradac</t>
  </si>
  <si>
    <t xml:space="preserve">      GASILSKA ZVEZA</t>
  </si>
  <si>
    <t>MLADINCI-KE</t>
  </si>
  <si>
    <t>STAREJŠI PIONIRJI-KE</t>
  </si>
  <si>
    <t>MLAJŠI PIONIRJI-KE</t>
  </si>
  <si>
    <t>1.</t>
  </si>
  <si>
    <t>2.</t>
  </si>
  <si>
    <t>Kranjska Gora</t>
  </si>
  <si>
    <t>3.</t>
  </si>
  <si>
    <t>4.</t>
  </si>
  <si>
    <t>5.</t>
  </si>
  <si>
    <t>6.</t>
  </si>
  <si>
    <t>Nova vas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</si>
  <si>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</si>
  <si>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</si>
  <si>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</si>
  <si>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</si>
  <si>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</si>
  <si>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</si>
  <si>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</si>
  <si>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</si>
  <si>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</si>
  <si>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</si>
  <si>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</si>
  <si>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</si>
  <si>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</si>
  <si>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</si>
  <si>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</si>
  <si>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Krvavčji Vrh</t>
  </si>
  <si>
    <t>22.</t>
  </si>
  <si>
    <t>23.</t>
  </si>
  <si>
    <t>24.</t>
  </si>
  <si>
    <t>25.</t>
  </si>
  <si>
    <t>26.</t>
  </si>
  <si>
    <t>27.</t>
  </si>
  <si>
    <t>28.</t>
  </si>
  <si>
    <t>29.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</si>
</sst>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#,##0.0"/>
    <numFmt numFmtId="182" formatCode="[$-424]d\.\ mmmm\ yyyy"/>
    <numFmt numFmtId="183" formatCode="0.00;[Red]0.00"/>
    <numFmt numFmtId="184" formatCode="0;[Red]0"/>
    <numFmt numFmtId="185" formatCode="#,##0.00;[Red]#,##0.00"/>
  </numFmts>
  <fonts count="39">
    <font>
      <sz val="10"/>
      <name val="Arial"/>
      <family val="0"/>
    </font>
    <font>
      <sz val="9"/>
      <name val="Times New Roman CE"/>
      <family val="1"/>
    </font>
    <font>
      <sz val="12"/>
      <name val="Times New Roman CE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name val="Times New Roman CE"/>
      <family val="0"/>
    </font>
    <font>
      <b/>
      <sz val="9"/>
      <name val="Times New Roman CE"/>
      <family val="0"/>
    </font>
    <font>
      <sz val="10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b/>
      <sz val="12"/>
      <name val="Arial"/>
      <family val="2"/>
    </font>
    <font>
      <b/>
      <sz val="14"/>
      <name val="Times New Roman CE"/>
      <family val="0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Arial"/>
      <family val="0"/>
    </font>
    <font>
      <b/>
      <sz val="10"/>
      <name val="Arial CE"/>
      <family val="2"/>
    </font>
    <font>
      <b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1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9" fillId="0" borderId="6" applyNumberFormat="0" applyFill="0" applyAlignment="0" applyProtection="0"/>
    <xf numFmtId="0" fontId="30" fillId="23" borderId="7" applyNumberFormat="0" applyAlignment="0" applyProtection="0"/>
    <xf numFmtId="0" fontId="31" fillId="16" borderId="8" applyNumberFormat="0" applyAlignment="0" applyProtection="0"/>
    <xf numFmtId="0" fontId="3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8" applyNumberFormat="0" applyAlignment="0" applyProtection="0"/>
    <xf numFmtId="0" fontId="34" fillId="0" borderId="9" applyNumberFormat="0" applyFill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 vertical="justify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textRotation="9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12" xfId="0" applyFont="1" applyBorder="1" applyAlignment="1">
      <alignment horizontal="center" textRotation="90"/>
    </xf>
    <xf numFmtId="0" fontId="11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24" borderId="11" xfId="0" applyFont="1" applyFill="1" applyBorder="1" applyAlignment="1">
      <alignment horizontal="center"/>
    </xf>
    <xf numFmtId="0" fontId="9" fillId="24" borderId="14" xfId="0" applyFont="1" applyFill="1" applyBorder="1" applyAlignment="1">
      <alignment horizontal="center"/>
    </xf>
    <xf numFmtId="0" fontId="9" fillId="24" borderId="0" xfId="0" applyFont="1" applyFill="1" applyAlignment="1">
      <alignment horizontal="center"/>
    </xf>
    <xf numFmtId="183" fontId="9" fillId="24" borderId="11" xfId="0" applyNumberFormat="1" applyFont="1" applyFill="1" applyBorder="1" applyAlignment="1">
      <alignment horizontal="center"/>
    </xf>
    <xf numFmtId="2" fontId="9" fillId="24" borderId="11" xfId="0" applyNumberFormat="1" applyFont="1" applyFill="1" applyBorder="1" applyAlignment="1">
      <alignment horizontal="center"/>
    </xf>
    <xf numFmtId="2" fontId="9" fillId="24" borderId="14" xfId="0" applyNumberFormat="1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180" fontId="9" fillId="24" borderId="11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/>
    </xf>
    <xf numFmtId="180" fontId="9" fillId="24" borderId="10" xfId="0" applyNumberFormat="1" applyFont="1" applyFill="1" applyBorder="1" applyAlignment="1">
      <alignment horizontal="center"/>
    </xf>
    <xf numFmtId="0" fontId="9" fillId="24" borderId="16" xfId="0" applyFont="1" applyFill="1" applyBorder="1" applyAlignment="1">
      <alignment horizontal="center"/>
    </xf>
    <xf numFmtId="0" fontId="9" fillId="24" borderId="17" xfId="0" applyFont="1" applyFill="1" applyBorder="1" applyAlignment="1">
      <alignment horizontal="center"/>
    </xf>
    <xf numFmtId="180" fontId="9" fillId="24" borderId="16" xfId="0" applyNumberFormat="1" applyFont="1" applyFill="1" applyBorder="1" applyAlignment="1">
      <alignment horizontal="center"/>
    </xf>
    <xf numFmtId="0" fontId="9" fillId="24" borderId="18" xfId="0" applyFont="1" applyFill="1" applyBorder="1" applyAlignment="1">
      <alignment horizontal="center"/>
    </xf>
    <xf numFmtId="180" fontId="9" fillId="24" borderId="18" xfId="0" applyNumberFormat="1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9" xfId="0" applyFont="1" applyFill="1" applyBorder="1" applyAlignment="1">
      <alignment horizontal="center"/>
    </xf>
    <xf numFmtId="185" fontId="9" fillId="24" borderId="2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6" fillId="24" borderId="17" xfId="0" applyFont="1" applyFill="1" applyBorder="1" applyAlignment="1">
      <alignment horizontal="center"/>
    </xf>
    <xf numFmtId="0" fontId="6" fillId="24" borderId="21" xfId="0" applyFont="1" applyFill="1" applyBorder="1" applyAlignment="1">
      <alignment horizontal="center"/>
    </xf>
    <xf numFmtId="0" fontId="9" fillId="24" borderId="11" xfId="0" applyNumberFormat="1" applyFont="1" applyFill="1" applyBorder="1" applyAlignment="1">
      <alignment horizontal="center"/>
    </xf>
    <xf numFmtId="0" fontId="6" fillId="24" borderId="11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6" fillId="24" borderId="15" xfId="0" applyFont="1" applyFill="1" applyBorder="1" applyAlignment="1">
      <alignment/>
    </xf>
    <xf numFmtId="0" fontId="6" fillId="24" borderId="0" xfId="0" applyFont="1" applyFill="1" applyAlignment="1">
      <alignment/>
    </xf>
    <xf numFmtId="2" fontId="9" fillId="24" borderId="14" xfId="0" applyNumberFormat="1" applyFont="1" applyFill="1" applyBorder="1" applyAlignment="1" applyProtection="1">
      <alignment horizontal="center"/>
      <protection/>
    </xf>
    <xf numFmtId="2" fontId="9" fillId="24" borderId="11" xfId="0" applyNumberFormat="1" applyFont="1" applyFill="1" applyBorder="1" applyAlignment="1" applyProtection="1">
      <alignment horizontal="center"/>
      <protection/>
    </xf>
    <xf numFmtId="0" fontId="9" fillId="3" borderId="22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24" borderId="23" xfId="0" applyFont="1" applyFill="1" applyBorder="1" applyAlignment="1">
      <alignment horizontal="center"/>
    </xf>
    <xf numFmtId="183" fontId="9" fillId="24" borderId="23" xfId="0" applyNumberFormat="1" applyFont="1" applyFill="1" applyBorder="1" applyAlignment="1">
      <alignment horizontal="center"/>
    </xf>
    <xf numFmtId="0" fontId="9" fillId="24" borderId="23" xfId="0" applyNumberFormat="1" applyFont="1" applyFill="1" applyBorder="1" applyAlignment="1">
      <alignment horizontal="center"/>
    </xf>
    <xf numFmtId="2" fontId="9" fillId="24" borderId="19" xfId="0" applyNumberFormat="1" applyFont="1" applyFill="1" applyBorder="1" applyAlignment="1" applyProtection="1">
      <alignment horizontal="center"/>
      <protection/>
    </xf>
    <xf numFmtId="2" fontId="9" fillId="24" borderId="23" xfId="0" applyNumberFormat="1" applyFont="1" applyFill="1" applyBorder="1" applyAlignment="1" applyProtection="1">
      <alignment horizontal="center"/>
      <protection/>
    </xf>
    <xf numFmtId="183" fontId="9" fillId="24" borderId="10" xfId="0" applyNumberFormat="1" applyFont="1" applyFill="1" applyBorder="1" applyAlignment="1">
      <alignment horizontal="center"/>
    </xf>
    <xf numFmtId="0" fontId="9" fillId="24" borderId="10" xfId="0" applyNumberFormat="1" applyFont="1" applyFill="1" applyBorder="1" applyAlignment="1">
      <alignment horizontal="center"/>
    </xf>
    <xf numFmtId="2" fontId="9" fillId="24" borderId="10" xfId="0" applyNumberFormat="1" applyFont="1" applyFill="1" applyBorder="1" applyAlignment="1" applyProtection="1">
      <alignment horizontal="center"/>
      <protection/>
    </xf>
    <xf numFmtId="2" fontId="9" fillId="24" borderId="10" xfId="0" applyNumberFormat="1" applyFont="1" applyFill="1" applyBorder="1" applyAlignment="1">
      <alignment horizontal="center"/>
    </xf>
    <xf numFmtId="0" fontId="9" fillId="3" borderId="11" xfId="59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9" fillId="3" borderId="11" xfId="0" applyNumberFormat="1" applyFont="1" applyFill="1" applyBorder="1" applyAlignment="1">
      <alignment horizontal="center"/>
    </xf>
    <xf numFmtId="2" fontId="9" fillId="24" borderId="23" xfId="0" applyNumberFormat="1" applyFont="1" applyFill="1" applyBorder="1" applyAlignment="1">
      <alignment horizontal="center"/>
    </xf>
    <xf numFmtId="185" fontId="9" fillId="24" borderId="24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185" fontId="9" fillId="24" borderId="10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5" fillId="0" borderId="25" xfId="0" applyFont="1" applyBorder="1" applyAlignment="1">
      <alignment horizontal="center" vertical="justify"/>
    </xf>
    <xf numFmtId="0" fontId="15" fillId="0" borderId="12" xfId="0" applyFont="1" applyBorder="1" applyAlignment="1">
      <alignment horizontal="center" textRotation="90"/>
    </xf>
    <xf numFmtId="0" fontId="15" fillId="0" borderId="26" xfId="0" applyFont="1" applyBorder="1" applyAlignment="1">
      <alignment horizontal="center" textRotation="90"/>
    </xf>
    <xf numFmtId="0" fontId="15" fillId="17" borderId="27" xfId="0" applyFont="1" applyFill="1" applyBorder="1" applyAlignment="1">
      <alignment horizontal="center" textRotation="90"/>
    </xf>
    <xf numFmtId="0" fontId="15" fillId="0" borderId="13" xfId="0" applyFont="1" applyFill="1" applyBorder="1" applyAlignment="1">
      <alignment horizontal="center" textRotation="90"/>
    </xf>
    <xf numFmtId="0" fontId="15" fillId="0" borderId="28" xfId="0" applyFont="1" applyBorder="1" applyAlignment="1">
      <alignment horizontal="center" textRotation="90"/>
    </xf>
    <xf numFmtId="0" fontId="15" fillId="17" borderId="29" xfId="0" applyFont="1" applyFill="1" applyBorder="1" applyAlignment="1">
      <alignment horizontal="center" textRotation="90"/>
    </xf>
    <xf numFmtId="0" fontId="15" fillId="25" borderId="30" xfId="0" applyFont="1" applyFill="1" applyBorder="1" applyAlignment="1">
      <alignment horizontal="center" textRotation="90"/>
    </xf>
    <xf numFmtId="2" fontId="15" fillId="0" borderId="31" xfId="0" applyNumberFormat="1" applyFont="1" applyBorder="1" applyAlignment="1">
      <alignment horizontal="center" textRotation="90"/>
    </xf>
    <xf numFmtId="2" fontId="15" fillId="0" borderId="32" xfId="0" applyNumberFormat="1" applyFont="1" applyBorder="1" applyAlignment="1">
      <alignment horizontal="center" textRotation="90"/>
    </xf>
    <xf numFmtId="2" fontId="15" fillId="17" borderId="27" xfId="0" applyNumberFormat="1" applyFont="1" applyFill="1" applyBorder="1" applyAlignment="1">
      <alignment horizontal="center" textRotation="90"/>
    </xf>
    <xf numFmtId="0" fontId="15" fillId="0" borderId="12" xfId="0" applyFont="1" applyBorder="1" applyAlignment="1">
      <alignment horizontal="center" textRotation="90"/>
    </xf>
    <xf numFmtId="0" fontId="15" fillId="17" borderId="12" xfId="0" applyFont="1" applyFill="1" applyBorder="1" applyAlignment="1">
      <alignment horizontal="center" textRotation="90"/>
    </xf>
    <xf numFmtId="0" fontId="15" fillId="0" borderId="13" xfId="0" applyFont="1" applyFill="1" applyBorder="1" applyAlignment="1">
      <alignment horizontal="center" textRotation="90"/>
    </xf>
    <xf numFmtId="0" fontId="15" fillId="0" borderId="13" xfId="0" applyFont="1" applyBorder="1" applyAlignment="1">
      <alignment horizontal="center" textRotation="90"/>
    </xf>
    <xf numFmtId="0" fontId="15" fillId="0" borderId="33" xfId="0" applyFont="1" applyBorder="1" applyAlignment="1">
      <alignment horizontal="center" textRotation="90"/>
    </xf>
    <xf numFmtId="0" fontId="15" fillId="17" borderId="34" xfId="0" applyFont="1" applyFill="1" applyBorder="1" applyAlignment="1">
      <alignment horizontal="center" textRotation="90"/>
    </xf>
    <xf numFmtId="0" fontId="0" fillId="0" borderId="10" xfId="0" applyFont="1" applyBorder="1" applyAlignment="1">
      <alignment horizontal="right"/>
    </xf>
    <xf numFmtId="0" fontId="35" fillId="0" borderId="10" xfId="0" applyFont="1" applyBorder="1" applyAlignment="1">
      <alignment/>
    </xf>
    <xf numFmtId="0" fontId="9" fillId="0" borderId="35" xfId="0" applyFont="1" applyBorder="1" applyAlignment="1">
      <alignment vertical="justify" textRotation="90"/>
    </xf>
    <xf numFmtId="0" fontId="0" fillId="0" borderId="33" xfId="0" applyBorder="1" applyAlignment="1">
      <alignment textRotation="90"/>
    </xf>
    <xf numFmtId="0" fontId="35" fillId="0" borderId="10" xfId="0" applyFont="1" applyFill="1" applyBorder="1" applyAlignment="1">
      <alignment/>
    </xf>
    <xf numFmtId="0" fontId="10" fillId="0" borderId="36" xfId="0" applyFont="1" applyBorder="1" applyAlignment="1">
      <alignment horizontal="center"/>
    </xf>
    <xf numFmtId="0" fontId="36" fillId="0" borderId="37" xfId="0" applyFont="1" applyBorder="1" applyAlignment="1">
      <alignment/>
    </xf>
    <xf numFmtId="0" fontId="16" fillId="0" borderId="37" xfId="0" applyFont="1" applyBorder="1" applyAlignment="1">
      <alignment/>
    </xf>
    <xf numFmtId="0" fontId="16" fillId="0" borderId="37" xfId="0" applyFont="1" applyBorder="1" applyAlignment="1">
      <alignment horizontal="center"/>
    </xf>
    <xf numFmtId="0" fontId="16" fillId="24" borderId="37" xfId="0" applyFont="1" applyFill="1" applyBorder="1" applyAlignment="1">
      <alignment horizontal="center"/>
    </xf>
    <xf numFmtId="2" fontId="16" fillId="24" borderId="37" xfId="0" applyNumberFormat="1" applyFont="1" applyFill="1" applyBorder="1" applyAlignment="1">
      <alignment horizontal="center"/>
    </xf>
    <xf numFmtId="0" fontId="16" fillId="24" borderId="37" xfId="0" applyNumberFormat="1" applyFont="1" applyFill="1" applyBorder="1" applyAlignment="1">
      <alignment horizontal="center"/>
    </xf>
    <xf numFmtId="2" fontId="16" fillId="24" borderId="11" xfId="0" applyNumberFormat="1" applyFont="1" applyFill="1" applyBorder="1" applyAlignment="1">
      <alignment horizontal="center"/>
    </xf>
    <xf numFmtId="2" fontId="16" fillId="24" borderId="38" xfId="0" applyNumberFormat="1" applyFont="1" applyFill="1" applyBorder="1" applyAlignment="1">
      <alignment horizontal="center"/>
    </xf>
    <xf numFmtId="2" fontId="16" fillId="24" borderId="39" xfId="0" applyNumberFormat="1" applyFont="1" applyFill="1" applyBorder="1" applyAlignment="1">
      <alignment horizontal="center"/>
    </xf>
    <xf numFmtId="0" fontId="10" fillId="3" borderId="2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0" fontId="16" fillId="24" borderId="11" xfId="0" applyFont="1" applyFill="1" applyBorder="1" applyAlignment="1">
      <alignment horizontal="center"/>
    </xf>
    <xf numFmtId="0" fontId="16" fillId="24" borderId="11" xfId="0" applyNumberFormat="1" applyFont="1" applyFill="1" applyBorder="1" applyAlignment="1">
      <alignment horizontal="center"/>
    </xf>
    <xf numFmtId="2" fontId="16" fillId="24" borderId="41" xfId="0" applyNumberFormat="1" applyFont="1" applyFill="1" applyBorder="1" applyAlignment="1">
      <alignment horizontal="center"/>
    </xf>
    <xf numFmtId="2" fontId="16" fillId="24" borderId="41" xfId="0" applyNumberFormat="1" applyFont="1" applyFill="1" applyBorder="1" applyAlignment="1">
      <alignment/>
    </xf>
    <xf numFmtId="0" fontId="16" fillId="0" borderId="11" xfId="0" applyFont="1" applyBorder="1" applyAlignment="1">
      <alignment horizontal="center"/>
    </xf>
    <xf numFmtId="0" fontId="37" fillId="0" borderId="10" xfId="0" applyFont="1" applyBorder="1" applyAlignment="1">
      <alignment/>
    </xf>
    <xf numFmtId="2" fontId="16" fillId="24" borderId="10" xfId="0" applyNumberFormat="1" applyFont="1" applyFill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36" fillId="0" borderId="43" xfId="0" applyFont="1" applyBorder="1" applyAlignment="1">
      <alignment/>
    </xf>
    <xf numFmtId="0" fontId="16" fillId="0" borderId="43" xfId="0" applyFont="1" applyBorder="1" applyAlignment="1">
      <alignment/>
    </xf>
    <xf numFmtId="0" fontId="16" fillId="0" borderId="43" xfId="0" applyFont="1" applyBorder="1" applyAlignment="1">
      <alignment horizontal="center"/>
    </xf>
    <xf numFmtId="0" fontId="16" fillId="24" borderId="43" xfId="0" applyFont="1" applyFill="1" applyBorder="1" applyAlignment="1">
      <alignment horizontal="center"/>
    </xf>
    <xf numFmtId="2" fontId="16" fillId="24" borderId="43" xfId="0" applyNumberFormat="1" applyFont="1" applyFill="1" applyBorder="1" applyAlignment="1">
      <alignment horizontal="center"/>
    </xf>
    <xf numFmtId="0" fontId="16" fillId="24" borderId="44" xfId="0" applyNumberFormat="1" applyFont="1" applyFill="1" applyBorder="1" applyAlignment="1">
      <alignment horizontal="center"/>
    </xf>
    <xf numFmtId="2" fontId="16" fillId="24" borderId="44" xfId="0" applyNumberFormat="1" applyFont="1" applyFill="1" applyBorder="1" applyAlignment="1">
      <alignment horizontal="center"/>
    </xf>
    <xf numFmtId="2" fontId="16" fillId="24" borderId="45" xfId="0" applyNumberFormat="1" applyFont="1" applyFill="1" applyBorder="1" applyAlignment="1">
      <alignment horizontal="center"/>
    </xf>
    <xf numFmtId="2" fontId="16" fillId="24" borderId="46" xfId="0" applyNumberFormat="1" applyFont="1" applyFill="1" applyBorder="1" applyAlignment="1">
      <alignment horizontal="center"/>
    </xf>
    <xf numFmtId="0" fontId="15" fillId="0" borderId="35" xfId="0" applyFont="1" applyBorder="1" applyAlignment="1">
      <alignment horizontal="center" textRotation="90"/>
    </xf>
    <xf numFmtId="0" fontId="16" fillId="0" borderId="33" xfId="0" applyFont="1" applyBorder="1" applyAlignment="1">
      <alignment horizontal="center" textRotation="90"/>
    </xf>
    <xf numFmtId="0" fontId="15" fillId="17" borderId="47" xfId="0" applyFont="1" applyFill="1" applyBorder="1" applyAlignment="1">
      <alignment horizontal="center" textRotation="90"/>
    </xf>
    <xf numFmtId="0" fontId="15" fillId="17" borderId="21" xfId="0" applyFont="1" applyFill="1" applyBorder="1" applyAlignment="1">
      <alignment horizontal="center" textRotation="90"/>
    </xf>
    <xf numFmtId="0" fontId="15" fillId="17" borderId="48" xfId="0" applyFont="1" applyFill="1" applyBorder="1" applyAlignment="1">
      <alignment horizontal="center" textRotation="90"/>
    </xf>
    <xf numFmtId="0" fontId="16" fillId="17" borderId="34" xfId="0" applyFont="1" applyFill="1" applyBorder="1" applyAlignment="1">
      <alignment horizontal="center" textRotation="90"/>
    </xf>
    <xf numFmtId="0" fontId="16" fillId="17" borderId="13" xfId="0" applyFont="1" applyFill="1" applyBorder="1" applyAlignment="1">
      <alignment horizontal="center" textRotation="90"/>
    </xf>
    <xf numFmtId="0" fontId="16" fillId="17" borderId="49" xfId="0" applyFont="1" applyFill="1" applyBorder="1" applyAlignment="1">
      <alignment horizontal="center" textRotation="90"/>
    </xf>
    <xf numFmtId="0" fontId="15" fillId="17" borderId="47" xfId="0" applyFont="1" applyFill="1" applyBorder="1" applyAlignment="1">
      <alignment horizontal="center" textRotation="89"/>
    </xf>
    <xf numFmtId="0" fontId="16" fillId="17" borderId="21" xfId="0" applyFont="1" applyFill="1" applyBorder="1" applyAlignment="1">
      <alignment horizontal="center" textRotation="89"/>
    </xf>
    <xf numFmtId="0" fontId="16" fillId="17" borderId="48" xfId="0" applyFont="1" applyFill="1" applyBorder="1" applyAlignment="1">
      <alignment horizontal="center" textRotation="89"/>
    </xf>
    <xf numFmtId="0" fontId="16" fillId="17" borderId="34" xfId="0" applyFont="1" applyFill="1" applyBorder="1" applyAlignment="1">
      <alignment horizontal="center" textRotation="89"/>
    </xf>
    <xf numFmtId="0" fontId="16" fillId="17" borderId="13" xfId="0" applyFont="1" applyFill="1" applyBorder="1" applyAlignment="1">
      <alignment horizontal="center" textRotation="89"/>
    </xf>
    <xf numFmtId="0" fontId="16" fillId="17" borderId="49" xfId="0" applyFont="1" applyFill="1" applyBorder="1" applyAlignment="1">
      <alignment horizontal="center" textRotation="89"/>
    </xf>
    <xf numFmtId="0" fontId="5" fillId="0" borderId="50" xfId="0" applyFont="1" applyBorder="1" applyAlignment="1">
      <alignment horizontal="center" vertical="center"/>
    </xf>
    <xf numFmtId="0" fontId="13" fillId="0" borderId="29" xfId="0" applyFont="1" applyBorder="1" applyAlignment="1">
      <alignment/>
    </xf>
    <xf numFmtId="0" fontId="15" fillId="17" borderId="35" xfId="0" applyFont="1" applyFill="1" applyBorder="1" applyAlignment="1">
      <alignment horizontal="center" textRotation="90" wrapText="1"/>
    </xf>
    <xf numFmtId="0" fontId="16" fillId="17" borderId="33" xfId="0" applyFont="1" applyFill="1" applyBorder="1" applyAlignment="1">
      <alignment horizontal="center" wrapText="1"/>
    </xf>
    <xf numFmtId="0" fontId="15" fillId="17" borderId="35" xfId="0" applyFont="1" applyFill="1" applyBorder="1" applyAlignment="1">
      <alignment horizontal="center" textRotation="90"/>
    </xf>
    <xf numFmtId="0" fontId="16" fillId="17" borderId="33" xfId="0" applyFont="1" applyFill="1" applyBorder="1" applyAlignment="1">
      <alignment horizontal="center" textRotation="90"/>
    </xf>
    <xf numFmtId="0" fontId="15" fillId="26" borderId="35" xfId="0" applyFont="1" applyFill="1" applyBorder="1" applyAlignment="1">
      <alignment horizontal="center" textRotation="90"/>
    </xf>
    <xf numFmtId="0" fontId="16" fillId="26" borderId="33" xfId="0" applyFont="1" applyFill="1" applyBorder="1" applyAlignment="1">
      <alignment horizontal="center" textRotation="90"/>
    </xf>
    <xf numFmtId="0" fontId="15" fillId="3" borderId="35" xfId="0" applyFont="1" applyFill="1" applyBorder="1" applyAlignment="1">
      <alignment horizontal="center" textRotation="90"/>
    </xf>
    <xf numFmtId="0" fontId="16" fillId="3" borderId="33" xfId="0" applyFont="1" applyFill="1" applyBorder="1" applyAlignment="1">
      <alignment horizontal="center" textRotation="90"/>
    </xf>
    <xf numFmtId="0" fontId="15" fillId="0" borderId="21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justify"/>
    </xf>
    <xf numFmtId="0" fontId="15" fillId="0" borderId="5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17" borderId="35" xfId="0" applyFont="1" applyFill="1" applyBorder="1" applyAlignment="1">
      <alignment horizontal="left" textRotation="89" wrapText="1"/>
    </xf>
    <xf numFmtId="0" fontId="16" fillId="17" borderId="33" xfId="0" applyFont="1" applyFill="1" applyBorder="1" applyAlignment="1">
      <alignment horizontal="left" textRotation="89" wrapText="1"/>
    </xf>
    <xf numFmtId="0" fontId="9" fillId="0" borderId="35" xfId="0" applyFont="1" applyBorder="1" applyAlignment="1">
      <alignment horizontal="center" vertical="justify" textRotation="90"/>
    </xf>
    <xf numFmtId="0" fontId="9" fillId="0" borderId="33" xfId="0" applyFont="1" applyBorder="1" applyAlignment="1">
      <alignment horizontal="center" vertical="justify" textRotation="90"/>
    </xf>
    <xf numFmtId="0" fontId="5" fillId="0" borderId="5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textRotation="90"/>
    </xf>
    <xf numFmtId="0" fontId="15" fillId="17" borderId="33" xfId="0" applyFont="1" applyFill="1" applyBorder="1" applyAlignment="1">
      <alignment horizontal="center" textRotation="90"/>
    </xf>
    <xf numFmtId="0" fontId="15" fillId="17" borderId="47" xfId="0" applyFont="1" applyFill="1" applyBorder="1" applyAlignment="1">
      <alignment horizontal="center" textRotation="90"/>
    </xf>
    <xf numFmtId="0" fontId="15" fillId="17" borderId="34" xfId="0" applyFont="1" applyFill="1" applyBorder="1" applyAlignment="1">
      <alignment horizontal="center" textRotation="90"/>
    </xf>
    <xf numFmtId="2" fontId="15" fillId="0" borderId="50" xfId="0" applyNumberFormat="1" applyFont="1" applyFill="1" applyBorder="1" applyAlignment="1">
      <alignment horizontal="center" vertical="center" wrapText="1"/>
    </xf>
    <xf numFmtId="2" fontId="15" fillId="0" borderId="28" xfId="0" applyNumberFormat="1" applyFont="1" applyFill="1" applyBorder="1" applyAlignment="1">
      <alignment horizontal="center" vertical="center" wrapText="1"/>
    </xf>
    <xf numFmtId="2" fontId="15" fillId="0" borderId="29" xfId="0" applyNumberFormat="1" applyFont="1" applyFill="1" applyBorder="1" applyAlignment="1">
      <alignment horizontal="center" vertical="center" wrapText="1"/>
    </xf>
    <xf numFmtId="2" fontId="15" fillId="26" borderId="35" xfId="0" applyNumberFormat="1" applyFont="1" applyFill="1" applyBorder="1" applyAlignment="1">
      <alignment horizontal="center" vertical="justify" textRotation="90"/>
    </xf>
    <xf numFmtId="2" fontId="15" fillId="26" borderId="33" xfId="0" applyNumberFormat="1" applyFont="1" applyFill="1" applyBorder="1" applyAlignment="1">
      <alignment horizontal="center" vertical="justify" textRotation="90"/>
    </xf>
    <xf numFmtId="2" fontId="15" fillId="3" borderId="35" xfId="0" applyNumberFormat="1" applyFont="1" applyFill="1" applyBorder="1" applyAlignment="1">
      <alignment horizontal="center" textRotation="88"/>
    </xf>
    <xf numFmtId="2" fontId="15" fillId="3" borderId="33" xfId="0" applyNumberFormat="1" applyFont="1" applyFill="1" applyBorder="1" applyAlignment="1">
      <alignment horizontal="center" textRotation="88"/>
    </xf>
    <xf numFmtId="0" fontId="15" fillId="17" borderId="35" xfId="0" applyFont="1" applyFill="1" applyBorder="1" applyAlignment="1">
      <alignment horizontal="center" textRotation="90" wrapText="1"/>
    </xf>
    <xf numFmtId="0" fontId="15" fillId="17" borderId="33" xfId="0" applyFont="1" applyFill="1" applyBorder="1" applyAlignment="1">
      <alignment horizontal="center" textRotation="90" wrapText="1"/>
    </xf>
    <xf numFmtId="0" fontId="15" fillId="0" borderId="50" xfId="0" applyNumberFormat="1" applyFont="1" applyBorder="1" applyAlignment="1">
      <alignment horizontal="center" vertical="center"/>
    </xf>
    <xf numFmtId="0" fontId="15" fillId="0" borderId="28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center" vertical="center"/>
    </xf>
    <xf numFmtId="0" fontId="15" fillId="3" borderId="35" xfId="0" applyNumberFormat="1" applyFont="1" applyFill="1" applyBorder="1" applyAlignment="1">
      <alignment horizontal="center" textRotation="90"/>
    </xf>
    <xf numFmtId="0" fontId="16" fillId="3" borderId="33" xfId="0" applyNumberFormat="1" applyFont="1" applyFill="1" applyBorder="1" applyAlignment="1">
      <alignment horizontal="center" textRotation="90"/>
    </xf>
    <xf numFmtId="0" fontId="9" fillId="0" borderId="35" xfId="0" applyFont="1" applyBorder="1" applyAlignment="1">
      <alignment horizontal="center" textRotation="90"/>
    </xf>
    <xf numFmtId="0" fontId="10" fillId="0" borderId="53" xfId="0" applyFont="1" applyBorder="1" applyAlignment="1">
      <alignment horizontal="center" textRotation="90"/>
    </xf>
    <xf numFmtId="0" fontId="15" fillId="0" borderId="50" xfId="0" applyFont="1" applyFill="1" applyBorder="1" applyAlignment="1">
      <alignment horizontal="center" vertical="justify"/>
    </xf>
    <xf numFmtId="0" fontId="16" fillId="0" borderId="28" xfId="0" applyFont="1" applyBorder="1" applyAlignment="1">
      <alignment/>
    </xf>
    <xf numFmtId="0" fontId="16" fillId="0" borderId="29" xfId="0" applyFont="1" applyBorder="1" applyAlignment="1">
      <alignment/>
    </xf>
    <xf numFmtId="0" fontId="15" fillId="0" borderId="5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17" borderId="36" xfId="0" applyFont="1" applyFill="1" applyBorder="1" applyAlignment="1">
      <alignment horizontal="center" textRotation="90"/>
    </xf>
    <xf numFmtId="0" fontId="16" fillId="17" borderId="37" xfId="0" applyFont="1" applyFill="1" applyBorder="1" applyAlignment="1">
      <alignment horizontal="center" textRotation="90"/>
    </xf>
    <xf numFmtId="0" fontId="16" fillId="17" borderId="54" xfId="0" applyFont="1" applyFill="1" applyBorder="1" applyAlignment="1">
      <alignment horizontal="center" textRotation="90"/>
    </xf>
    <xf numFmtId="0" fontId="16" fillId="17" borderId="42" xfId="0" applyFont="1" applyFill="1" applyBorder="1" applyAlignment="1">
      <alignment horizontal="center" textRotation="90"/>
    </xf>
    <xf numFmtId="0" fontId="16" fillId="17" borderId="43" xfId="0" applyFont="1" applyFill="1" applyBorder="1" applyAlignment="1">
      <alignment horizontal="center" textRotation="90"/>
    </xf>
    <xf numFmtId="0" fontId="16" fillId="17" borderId="55" xfId="0" applyFont="1" applyFill="1" applyBorder="1" applyAlignment="1">
      <alignment horizontal="center" textRotation="90"/>
    </xf>
    <xf numFmtId="0" fontId="12" fillId="0" borderId="5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/>
    </xf>
    <xf numFmtId="0" fontId="15" fillId="0" borderId="35" xfId="0" applyFont="1" applyBorder="1" applyAlignment="1">
      <alignment textRotation="90"/>
    </xf>
    <xf numFmtId="0" fontId="16" fillId="0" borderId="33" xfId="0" applyFont="1" applyBorder="1" applyAlignment="1">
      <alignment textRotation="90"/>
    </xf>
    <xf numFmtId="0" fontId="15" fillId="17" borderId="35" xfId="0" applyFont="1" applyFill="1" applyBorder="1" applyAlignment="1">
      <alignment textRotation="90"/>
    </xf>
    <xf numFmtId="0" fontId="17" fillId="17" borderId="33" xfId="0" applyFont="1" applyFill="1" applyBorder="1" applyAlignment="1">
      <alignment textRotation="90"/>
    </xf>
    <xf numFmtId="49" fontId="15" fillId="17" borderId="35" xfId="0" applyNumberFormat="1" applyFont="1" applyFill="1" applyBorder="1" applyAlignment="1">
      <alignment horizontal="center" textRotation="90" wrapText="1"/>
    </xf>
    <xf numFmtId="49" fontId="16" fillId="17" borderId="33" xfId="0" applyNumberFormat="1" applyFont="1" applyFill="1" applyBorder="1" applyAlignment="1">
      <alignment horizontal="center" textRotation="90" wrapText="1"/>
    </xf>
    <xf numFmtId="0" fontId="15" fillId="26" borderId="36" xfId="0" applyFont="1" applyFill="1" applyBorder="1" applyAlignment="1">
      <alignment horizontal="center" textRotation="90"/>
    </xf>
    <xf numFmtId="0" fontId="16" fillId="26" borderId="37" xfId="0" applyFont="1" applyFill="1" applyBorder="1" applyAlignment="1">
      <alignment textRotation="90"/>
    </xf>
    <xf numFmtId="0" fontId="16" fillId="26" borderId="54" xfId="0" applyFont="1" applyFill="1" applyBorder="1" applyAlignment="1">
      <alignment textRotation="90"/>
    </xf>
    <xf numFmtId="0" fontId="16" fillId="26" borderId="42" xfId="0" applyFont="1" applyFill="1" applyBorder="1" applyAlignment="1">
      <alignment textRotation="90"/>
    </xf>
    <xf numFmtId="0" fontId="16" fillId="26" borderId="43" xfId="0" applyFont="1" applyFill="1" applyBorder="1" applyAlignment="1">
      <alignment textRotation="90"/>
    </xf>
    <xf numFmtId="0" fontId="16" fillId="26" borderId="55" xfId="0" applyFont="1" applyFill="1" applyBorder="1" applyAlignment="1">
      <alignment textRotation="90"/>
    </xf>
    <xf numFmtId="0" fontId="9" fillId="7" borderId="10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183" fontId="9" fillId="7" borderId="11" xfId="0" applyNumberFormat="1" applyFont="1" applyFill="1" applyBorder="1" applyAlignment="1">
      <alignment horizontal="center"/>
    </xf>
    <xf numFmtId="0" fontId="9" fillId="7" borderId="11" xfId="0" applyNumberFormat="1" applyFont="1" applyFill="1" applyBorder="1" applyAlignment="1">
      <alignment horizontal="center"/>
    </xf>
    <xf numFmtId="2" fontId="9" fillId="7" borderId="14" xfId="0" applyNumberFormat="1" applyFont="1" applyFill="1" applyBorder="1" applyAlignment="1" applyProtection="1">
      <alignment horizontal="center"/>
      <protection/>
    </xf>
    <xf numFmtId="0" fontId="9" fillId="7" borderId="0" xfId="0" applyFont="1" applyFill="1" applyBorder="1" applyAlignment="1">
      <alignment horizontal="center"/>
    </xf>
    <xf numFmtId="2" fontId="9" fillId="7" borderId="11" xfId="0" applyNumberFormat="1" applyFont="1" applyFill="1" applyBorder="1" applyAlignment="1" applyProtection="1">
      <alignment horizontal="center"/>
      <protection/>
    </xf>
    <xf numFmtId="180" fontId="9" fillId="7" borderId="10" xfId="0" applyNumberFormat="1" applyFont="1" applyFill="1" applyBorder="1" applyAlignment="1">
      <alignment horizontal="center"/>
    </xf>
    <xf numFmtId="2" fontId="9" fillId="7" borderId="14" xfId="0" applyNumberFormat="1" applyFont="1" applyFill="1" applyBorder="1" applyAlignment="1">
      <alignment horizontal="center"/>
    </xf>
    <xf numFmtId="0" fontId="38" fillId="7" borderId="10" xfId="0" applyFont="1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17" customWidth="1"/>
    <col min="2" max="2" width="24.28125" style="17" customWidth="1"/>
    <col min="3" max="3" width="24.28125" style="15" customWidth="1"/>
    <col min="4" max="6" width="5.7109375" style="13" customWidth="1"/>
    <col min="7" max="7" width="3.140625" style="9" hidden="1" customWidth="1"/>
    <col min="8" max="8" width="0.2890625" style="9" hidden="1" customWidth="1"/>
    <col min="9" max="10" width="3.140625" style="9" hidden="1" customWidth="1"/>
    <col min="11" max="11" width="5.7109375" style="18" customWidth="1"/>
    <col min="12" max="12" width="3.140625" style="9" hidden="1" customWidth="1"/>
    <col min="13" max="13" width="2.8515625" style="9" hidden="1" customWidth="1"/>
    <col min="14" max="14" width="0.42578125" style="9" hidden="1" customWidth="1"/>
    <col min="15" max="16" width="5.7109375" style="13" customWidth="1"/>
    <col min="17" max="17" width="6.7109375" style="13" customWidth="1"/>
    <col min="18" max="18" width="5.7109375" style="13" customWidth="1"/>
    <col min="19" max="19" width="6.7109375" style="13" customWidth="1"/>
    <col min="20" max="20" width="0.13671875" style="9" hidden="1" customWidth="1"/>
    <col min="21" max="21" width="0.2890625" style="9" hidden="1" customWidth="1"/>
    <col min="22" max="22" width="5.421875" style="9" hidden="1" customWidth="1"/>
    <col min="23" max="23" width="0.42578125" style="9" hidden="1" customWidth="1"/>
    <col min="24" max="24" width="6.7109375" style="13" customWidth="1"/>
    <col min="25" max="25" width="6.28125" style="24" customWidth="1"/>
    <col min="26" max="26" width="5.7109375" style="20" customWidth="1"/>
    <col min="27" max="27" width="6.7109375" style="20" customWidth="1"/>
    <col min="28" max="28" width="0.9921875" style="9" hidden="1" customWidth="1"/>
    <col min="29" max="29" width="9.57421875" style="20" customWidth="1"/>
    <col min="30" max="30" width="5.7109375" style="17" customWidth="1"/>
    <col min="31" max="16384" width="9.140625" style="2" customWidth="1"/>
  </cols>
  <sheetData>
    <row r="1" ht="19.5" customHeight="1" thickBot="1">
      <c r="D1" s="89"/>
    </row>
    <row r="2" spans="1:31" ht="53.25" customHeight="1" thickBot="1">
      <c r="A2" s="109" t="s">
        <v>12</v>
      </c>
      <c r="B2" s="159" t="s">
        <v>153</v>
      </c>
      <c r="C2" s="160"/>
      <c r="D2" s="145" t="s">
        <v>9</v>
      </c>
      <c r="E2" s="163" t="s">
        <v>26</v>
      </c>
      <c r="F2" s="147" t="s">
        <v>28</v>
      </c>
      <c r="G2" s="148"/>
      <c r="H2" s="148"/>
      <c r="I2" s="148"/>
      <c r="J2" s="149"/>
      <c r="K2" s="153" t="s">
        <v>27</v>
      </c>
      <c r="L2" s="154"/>
      <c r="M2" s="154"/>
      <c r="N2" s="155"/>
      <c r="O2" s="161" t="s">
        <v>29</v>
      </c>
      <c r="P2" s="175" t="s">
        <v>30</v>
      </c>
      <c r="Q2" s="169" t="s">
        <v>0</v>
      </c>
      <c r="R2" s="169"/>
      <c r="S2" s="170"/>
      <c r="T2" s="171"/>
      <c r="U2" s="171"/>
      <c r="V2" s="171"/>
      <c r="W2" s="171"/>
      <c r="X2" s="172" t="s">
        <v>13</v>
      </c>
      <c r="Y2" s="173"/>
      <c r="Z2" s="173"/>
      <c r="AA2" s="174"/>
      <c r="AB2" s="90"/>
      <c r="AC2" s="165" t="s">
        <v>7</v>
      </c>
      <c r="AD2" s="167" t="s">
        <v>8</v>
      </c>
      <c r="AE2" s="8"/>
    </row>
    <row r="3" spans="1:31" ht="185.25" customHeight="1" thickBot="1">
      <c r="A3" s="110"/>
      <c r="B3" s="31" t="s">
        <v>150</v>
      </c>
      <c r="C3" s="34" t="s">
        <v>1</v>
      </c>
      <c r="D3" s="146"/>
      <c r="E3" s="164"/>
      <c r="F3" s="150"/>
      <c r="G3" s="151"/>
      <c r="H3" s="151"/>
      <c r="I3" s="151"/>
      <c r="J3" s="152"/>
      <c r="K3" s="156"/>
      <c r="L3" s="157"/>
      <c r="M3" s="157"/>
      <c r="N3" s="158"/>
      <c r="O3" s="162"/>
      <c r="P3" s="176"/>
      <c r="Q3" s="91" t="s">
        <v>4</v>
      </c>
      <c r="R3" s="92" t="s">
        <v>3</v>
      </c>
      <c r="S3" s="93" t="s">
        <v>20</v>
      </c>
      <c r="T3" s="94"/>
      <c r="U3" s="94"/>
      <c r="V3" s="94"/>
      <c r="W3" s="94"/>
      <c r="X3" s="91" t="s">
        <v>4</v>
      </c>
      <c r="Y3" s="95" t="s">
        <v>10</v>
      </c>
      <c r="Z3" s="91" t="s">
        <v>5</v>
      </c>
      <c r="AA3" s="96" t="s">
        <v>20</v>
      </c>
      <c r="AB3" s="97"/>
      <c r="AC3" s="166"/>
      <c r="AD3" s="168"/>
      <c r="AE3" s="7"/>
    </row>
    <row r="4" spans="1:31" ht="21.75" customHeight="1">
      <c r="A4" s="111">
        <v>1</v>
      </c>
      <c r="B4" s="111" t="s">
        <v>101</v>
      </c>
      <c r="C4" s="111" t="s">
        <v>128</v>
      </c>
      <c r="D4" s="26">
        <v>500</v>
      </c>
      <c r="E4" s="26">
        <v>9</v>
      </c>
      <c r="F4" s="35">
        <v>10</v>
      </c>
      <c r="G4" s="35"/>
      <c r="H4" s="35"/>
      <c r="I4" s="35"/>
      <c r="J4" s="36"/>
      <c r="K4" s="35">
        <v>10</v>
      </c>
      <c r="L4" s="35"/>
      <c r="M4" s="35"/>
      <c r="N4" s="37"/>
      <c r="O4" s="35">
        <v>23</v>
      </c>
      <c r="P4" s="35">
        <v>11</v>
      </c>
      <c r="Q4" s="38">
        <v>3.98</v>
      </c>
      <c r="R4" s="61">
        <v>0</v>
      </c>
      <c r="S4" s="67">
        <f aca="true" t="shared" si="0" ref="S4:S34">R4+Q4</f>
        <v>3.98</v>
      </c>
      <c r="T4" s="41"/>
      <c r="U4" s="41"/>
      <c r="V4" s="41"/>
      <c r="W4" s="41"/>
      <c r="X4" s="38">
        <v>5.7</v>
      </c>
      <c r="Y4" s="61">
        <v>0</v>
      </c>
      <c r="Z4" s="61">
        <v>0</v>
      </c>
      <c r="AA4" s="68">
        <f aca="true" t="shared" si="1" ref="AA4:AA17">SUM(X4:Z4)</f>
        <v>5.7</v>
      </c>
      <c r="AB4" s="42"/>
      <c r="AC4" s="40">
        <f aca="true" t="shared" si="2" ref="AC4:AC34">D4-AA4-S4+E4+O4+K4+F4+P4</f>
        <v>553.3199999999999</v>
      </c>
      <c r="AD4" s="69">
        <v>1</v>
      </c>
      <c r="AE4" s="7"/>
    </row>
    <row r="5" spans="1:31" ht="21.75" customHeight="1">
      <c r="A5" s="238">
        <v>2</v>
      </c>
      <c r="B5" s="238" t="s">
        <v>124</v>
      </c>
      <c r="C5" s="238" t="s">
        <v>125</v>
      </c>
      <c r="D5" s="227">
        <v>500</v>
      </c>
      <c r="E5" s="228">
        <v>9</v>
      </c>
      <c r="F5" s="228">
        <v>10</v>
      </c>
      <c r="G5" s="227"/>
      <c r="H5" s="227"/>
      <c r="I5" s="227"/>
      <c r="J5" s="229"/>
      <c r="K5" s="228">
        <v>10</v>
      </c>
      <c r="L5" s="227"/>
      <c r="M5" s="227"/>
      <c r="N5" s="230"/>
      <c r="O5" s="228">
        <v>23</v>
      </c>
      <c r="P5" s="228">
        <v>11</v>
      </c>
      <c r="Q5" s="231">
        <v>4.64</v>
      </c>
      <c r="R5" s="232">
        <v>0</v>
      </c>
      <c r="S5" s="233">
        <f t="shared" si="0"/>
        <v>4.64</v>
      </c>
      <c r="T5" s="234"/>
      <c r="U5" s="234"/>
      <c r="V5" s="234"/>
      <c r="W5" s="234"/>
      <c r="X5" s="231">
        <v>7.07</v>
      </c>
      <c r="Y5" s="232">
        <v>0</v>
      </c>
      <c r="Z5" s="232">
        <v>0</v>
      </c>
      <c r="AA5" s="235">
        <f t="shared" si="1"/>
        <v>7.07</v>
      </c>
      <c r="AB5" s="236"/>
      <c r="AC5" s="237">
        <f t="shared" si="2"/>
        <v>551.29</v>
      </c>
      <c r="AD5" s="69">
        <v>2</v>
      </c>
      <c r="AE5" s="7"/>
    </row>
    <row r="6" spans="1:31" ht="21.75" customHeight="1">
      <c r="A6" s="111">
        <v>3</v>
      </c>
      <c r="B6" s="111" t="s">
        <v>65</v>
      </c>
      <c r="C6" s="111" t="s">
        <v>135</v>
      </c>
      <c r="D6" s="21">
        <v>500</v>
      </c>
      <c r="E6" s="26">
        <v>8</v>
      </c>
      <c r="F6" s="35">
        <v>10</v>
      </c>
      <c r="G6" s="43"/>
      <c r="H6" s="43"/>
      <c r="I6" s="43"/>
      <c r="J6" s="44"/>
      <c r="K6" s="35">
        <v>9</v>
      </c>
      <c r="L6" s="43"/>
      <c r="M6" s="43"/>
      <c r="N6" s="37"/>
      <c r="O6" s="35">
        <v>22</v>
      </c>
      <c r="P6" s="35">
        <v>13</v>
      </c>
      <c r="Q6" s="38">
        <v>4.41</v>
      </c>
      <c r="R6" s="61">
        <v>0</v>
      </c>
      <c r="S6" s="67">
        <f t="shared" si="0"/>
        <v>4.41</v>
      </c>
      <c r="T6" s="41"/>
      <c r="U6" s="41"/>
      <c r="V6" s="41"/>
      <c r="W6" s="41"/>
      <c r="X6" s="38">
        <v>6.65</v>
      </c>
      <c r="Y6" s="61">
        <v>0</v>
      </c>
      <c r="Z6" s="61">
        <v>0</v>
      </c>
      <c r="AA6" s="68">
        <f t="shared" si="1"/>
        <v>6.65</v>
      </c>
      <c r="AB6" s="45"/>
      <c r="AC6" s="40">
        <f t="shared" si="2"/>
        <v>550.94</v>
      </c>
      <c r="AD6" s="69">
        <v>3</v>
      </c>
      <c r="AE6" s="7"/>
    </row>
    <row r="7" spans="1:31" ht="21.75" customHeight="1">
      <c r="A7" s="111">
        <v>4</v>
      </c>
      <c r="B7" s="111" t="s">
        <v>110</v>
      </c>
      <c r="C7" s="111" t="s">
        <v>127</v>
      </c>
      <c r="D7" s="21">
        <v>500</v>
      </c>
      <c r="E7" s="26">
        <v>6</v>
      </c>
      <c r="F7" s="35">
        <v>10</v>
      </c>
      <c r="G7" s="43"/>
      <c r="H7" s="43"/>
      <c r="I7" s="43"/>
      <c r="J7" s="44"/>
      <c r="K7" s="35">
        <v>7</v>
      </c>
      <c r="L7" s="43"/>
      <c r="M7" s="43"/>
      <c r="N7" s="37"/>
      <c r="O7" s="35">
        <v>21</v>
      </c>
      <c r="P7" s="35">
        <v>17</v>
      </c>
      <c r="Q7" s="38">
        <v>4.45</v>
      </c>
      <c r="R7" s="61">
        <v>0</v>
      </c>
      <c r="S7" s="67">
        <f t="shared" si="0"/>
        <v>4.45</v>
      </c>
      <c r="T7" s="41"/>
      <c r="U7" s="41"/>
      <c r="V7" s="41"/>
      <c r="W7" s="41"/>
      <c r="X7" s="38">
        <v>5.84</v>
      </c>
      <c r="Y7" s="61">
        <v>0</v>
      </c>
      <c r="Z7" s="61">
        <v>0</v>
      </c>
      <c r="AA7" s="68">
        <f t="shared" si="1"/>
        <v>5.84</v>
      </c>
      <c r="AB7" s="45"/>
      <c r="AC7" s="40">
        <f t="shared" si="2"/>
        <v>550.71</v>
      </c>
      <c r="AD7" s="69">
        <v>4</v>
      </c>
      <c r="AE7" s="7"/>
    </row>
    <row r="8" spans="1:31" ht="21.75" customHeight="1">
      <c r="A8" s="111">
        <v>5</v>
      </c>
      <c r="B8" s="111" t="s">
        <v>136</v>
      </c>
      <c r="C8" s="111" t="s">
        <v>137</v>
      </c>
      <c r="D8" s="21">
        <v>500</v>
      </c>
      <c r="E8" s="26">
        <v>8</v>
      </c>
      <c r="F8" s="35">
        <v>10</v>
      </c>
      <c r="G8" s="43"/>
      <c r="H8" s="43"/>
      <c r="I8" s="43"/>
      <c r="J8" s="44"/>
      <c r="K8" s="35">
        <v>10</v>
      </c>
      <c r="L8" s="43"/>
      <c r="M8" s="43"/>
      <c r="N8" s="37"/>
      <c r="O8" s="35">
        <v>23</v>
      </c>
      <c r="P8" s="35">
        <v>10</v>
      </c>
      <c r="Q8" s="38">
        <v>4.95</v>
      </c>
      <c r="R8" s="61">
        <v>0</v>
      </c>
      <c r="S8" s="67">
        <f t="shared" si="0"/>
        <v>4.95</v>
      </c>
      <c r="T8" s="41"/>
      <c r="U8" s="41"/>
      <c r="V8" s="41"/>
      <c r="W8" s="41"/>
      <c r="X8" s="38">
        <v>6.32</v>
      </c>
      <c r="Y8" s="61">
        <v>0</v>
      </c>
      <c r="Z8" s="61">
        <v>0</v>
      </c>
      <c r="AA8" s="68">
        <f t="shared" si="1"/>
        <v>6.32</v>
      </c>
      <c r="AB8" s="45"/>
      <c r="AC8" s="40">
        <f t="shared" si="2"/>
        <v>549.73</v>
      </c>
      <c r="AD8" s="69">
        <v>5</v>
      </c>
      <c r="AE8" s="7"/>
    </row>
    <row r="9" spans="1:31" ht="21.75" customHeight="1">
      <c r="A9" s="111">
        <v>6</v>
      </c>
      <c r="B9" s="111" t="s">
        <v>141</v>
      </c>
      <c r="C9" s="111" t="s">
        <v>142</v>
      </c>
      <c r="D9" s="21">
        <v>500</v>
      </c>
      <c r="E9" s="26">
        <v>9</v>
      </c>
      <c r="F9" s="35">
        <v>10</v>
      </c>
      <c r="G9" s="43"/>
      <c r="H9" s="43"/>
      <c r="I9" s="43"/>
      <c r="J9" s="44"/>
      <c r="K9" s="35">
        <v>10</v>
      </c>
      <c r="L9" s="43"/>
      <c r="M9" s="43"/>
      <c r="N9" s="37"/>
      <c r="O9" s="35">
        <v>19</v>
      </c>
      <c r="P9" s="35">
        <v>15</v>
      </c>
      <c r="Q9" s="38">
        <v>7.83</v>
      </c>
      <c r="R9" s="61">
        <v>0</v>
      </c>
      <c r="S9" s="67">
        <f t="shared" si="0"/>
        <v>7.83</v>
      </c>
      <c r="T9" s="41"/>
      <c r="U9" s="41"/>
      <c r="V9" s="41"/>
      <c r="W9" s="41"/>
      <c r="X9" s="38">
        <v>6.5</v>
      </c>
      <c r="Y9" s="61">
        <v>0</v>
      </c>
      <c r="Z9" s="61">
        <v>0</v>
      </c>
      <c r="AA9" s="68">
        <f t="shared" si="1"/>
        <v>6.5</v>
      </c>
      <c r="AB9" s="45"/>
      <c r="AC9" s="40">
        <f t="shared" si="2"/>
        <v>548.6700000000001</v>
      </c>
      <c r="AD9" s="69">
        <v>6</v>
      </c>
      <c r="AE9" s="7"/>
    </row>
    <row r="10" spans="1:31" ht="21.75" customHeight="1">
      <c r="A10" s="111">
        <v>7</v>
      </c>
      <c r="B10" s="111" t="s">
        <v>94</v>
      </c>
      <c r="C10" s="111" t="s">
        <v>95</v>
      </c>
      <c r="D10" s="21">
        <v>500</v>
      </c>
      <c r="E10" s="26">
        <v>8</v>
      </c>
      <c r="F10" s="35">
        <v>10</v>
      </c>
      <c r="G10" s="43"/>
      <c r="H10" s="43"/>
      <c r="I10" s="43"/>
      <c r="J10" s="44"/>
      <c r="K10" s="35">
        <v>10</v>
      </c>
      <c r="L10" s="43"/>
      <c r="M10" s="43"/>
      <c r="N10" s="37"/>
      <c r="O10" s="35">
        <v>25</v>
      </c>
      <c r="P10" s="35">
        <v>11</v>
      </c>
      <c r="Q10" s="38">
        <v>10.14</v>
      </c>
      <c r="R10" s="61">
        <v>0</v>
      </c>
      <c r="S10" s="67">
        <f t="shared" si="0"/>
        <v>10.14</v>
      </c>
      <c r="T10" s="41"/>
      <c r="U10" s="41"/>
      <c r="V10" s="41"/>
      <c r="W10" s="41"/>
      <c r="X10" s="38">
        <v>6.6</v>
      </c>
      <c r="Y10" s="61">
        <v>0</v>
      </c>
      <c r="Z10" s="61">
        <v>0</v>
      </c>
      <c r="AA10" s="68">
        <f t="shared" si="1"/>
        <v>6.6</v>
      </c>
      <c r="AB10" s="45"/>
      <c r="AC10" s="40">
        <f t="shared" si="2"/>
        <v>547.26</v>
      </c>
      <c r="AD10" s="69">
        <v>7</v>
      </c>
      <c r="AE10" s="7"/>
    </row>
    <row r="11" spans="1:31" ht="21.75" customHeight="1">
      <c r="A11" s="111">
        <v>8</v>
      </c>
      <c r="B11" s="111" t="s">
        <v>144</v>
      </c>
      <c r="C11" s="111" t="s">
        <v>145</v>
      </c>
      <c r="D11" s="21">
        <v>500</v>
      </c>
      <c r="E11" s="26">
        <v>9</v>
      </c>
      <c r="F11" s="35">
        <v>8</v>
      </c>
      <c r="G11" s="43"/>
      <c r="H11" s="43"/>
      <c r="I11" s="43"/>
      <c r="J11" s="44"/>
      <c r="K11" s="35">
        <v>10</v>
      </c>
      <c r="L11" s="43"/>
      <c r="M11" s="43"/>
      <c r="N11" s="37"/>
      <c r="O11" s="35">
        <v>25</v>
      </c>
      <c r="P11" s="35">
        <v>15</v>
      </c>
      <c r="Q11" s="38">
        <v>3.91</v>
      </c>
      <c r="R11" s="61">
        <v>10</v>
      </c>
      <c r="S11" s="67">
        <f t="shared" si="0"/>
        <v>13.91</v>
      </c>
      <c r="T11" s="41"/>
      <c r="U11" s="41"/>
      <c r="V11" s="41"/>
      <c r="W11" s="41"/>
      <c r="X11" s="38">
        <v>5.92</v>
      </c>
      <c r="Y11" s="61">
        <v>0</v>
      </c>
      <c r="Z11" s="61">
        <v>0</v>
      </c>
      <c r="AA11" s="68">
        <f t="shared" si="1"/>
        <v>5.92</v>
      </c>
      <c r="AB11" s="45"/>
      <c r="AC11" s="40">
        <f t="shared" si="2"/>
        <v>547.17</v>
      </c>
      <c r="AD11" s="69">
        <v>8</v>
      </c>
      <c r="AE11" s="7"/>
    </row>
    <row r="12" spans="1:30" ht="21.75" customHeight="1">
      <c r="A12" s="111">
        <v>9</v>
      </c>
      <c r="B12" s="111" t="s">
        <v>147</v>
      </c>
      <c r="C12" s="111" t="s">
        <v>148</v>
      </c>
      <c r="D12" s="21">
        <v>500</v>
      </c>
      <c r="E12" s="26">
        <v>6</v>
      </c>
      <c r="F12" s="35">
        <v>8</v>
      </c>
      <c r="G12" s="43"/>
      <c r="H12" s="43"/>
      <c r="I12" s="43"/>
      <c r="J12" s="44"/>
      <c r="K12" s="35">
        <v>8</v>
      </c>
      <c r="L12" s="43"/>
      <c r="M12" s="43"/>
      <c r="N12" s="37"/>
      <c r="O12" s="35">
        <v>23</v>
      </c>
      <c r="P12" s="35">
        <v>11</v>
      </c>
      <c r="Q12" s="38">
        <v>4.91</v>
      </c>
      <c r="R12" s="61">
        <v>0</v>
      </c>
      <c r="S12" s="67">
        <f t="shared" si="0"/>
        <v>4.91</v>
      </c>
      <c r="T12" s="41"/>
      <c r="U12" s="41"/>
      <c r="V12" s="41"/>
      <c r="W12" s="41"/>
      <c r="X12" s="38">
        <v>5.69</v>
      </c>
      <c r="Y12" s="61">
        <v>0</v>
      </c>
      <c r="Z12" s="61">
        <v>0</v>
      </c>
      <c r="AA12" s="68">
        <f t="shared" si="1"/>
        <v>5.69</v>
      </c>
      <c r="AB12" s="45"/>
      <c r="AC12" s="40">
        <f t="shared" si="2"/>
        <v>545.4</v>
      </c>
      <c r="AD12" s="69">
        <v>9</v>
      </c>
    </row>
    <row r="13" spans="1:30" ht="21.75" customHeight="1">
      <c r="A13" s="111">
        <v>10</v>
      </c>
      <c r="B13" s="111" t="s">
        <v>65</v>
      </c>
      <c r="C13" s="111" t="s">
        <v>126</v>
      </c>
      <c r="D13" s="21">
        <v>500</v>
      </c>
      <c r="E13" s="26">
        <v>10</v>
      </c>
      <c r="F13" s="35">
        <v>10</v>
      </c>
      <c r="G13" s="43"/>
      <c r="H13" s="43"/>
      <c r="I13" s="43"/>
      <c r="J13" s="44"/>
      <c r="K13" s="35">
        <v>10</v>
      </c>
      <c r="L13" s="43"/>
      <c r="M13" s="43"/>
      <c r="N13" s="37"/>
      <c r="O13" s="35">
        <v>17</v>
      </c>
      <c r="P13" s="35">
        <v>7</v>
      </c>
      <c r="Q13" s="38">
        <v>4.52</v>
      </c>
      <c r="R13" s="61">
        <v>0</v>
      </c>
      <c r="S13" s="67">
        <f t="shared" si="0"/>
        <v>4.52</v>
      </c>
      <c r="T13" s="41"/>
      <c r="U13" s="41"/>
      <c r="V13" s="41"/>
      <c r="W13" s="41"/>
      <c r="X13" s="38">
        <v>5.91</v>
      </c>
      <c r="Y13" s="61">
        <v>0</v>
      </c>
      <c r="Z13" s="61">
        <v>0</v>
      </c>
      <c r="AA13" s="68">
        <f t="shared" si="1"/>
        <v>5.91</v>
      </c>
      <c r="AB13" s="45"/>
      <c r="AC13" s="40">
        <f t="shared" si="2"/>
        <v>543.5699999999999</v>
      </c>
      <c r="AD13" s="69">
        <v>10</v>
      </c>
    </row>
    <row r="14" spans="1:30" ht="21.75" customHeight="1">
      <c r="A14" s="111">
        <v>11</v>
      </c>
      <c r="B14" s="111" t="s">
        <v>59</v>
      </c>
      <c r="C14" s="111" t="s">
        <v>123</v>
      </c>
      <c r="D14" s="21">
        <v>500</v>
      </c>
      <c r="E14" s="26">
        <v>8</v>
      </c>
      <c r="F14" s="35">
        <v>10</v>
      </c>
      <c r="G14" s="43"/>
      <c r="H14" s="43"/>
      <c r="I14" s="43"/>
      <c r="J14" s="44"/>
      <c r="K14" s="35">
        <v>10</v>
      </c>
      <c r="L14" s="43"/>
      <c r="M14" s="43"/>
      <c r="N14" s="37"/>
      <c r="O14" s="35">
        <v>23</v>
      </c>
      <c r="P14" s="35">
        <v>14</v>
      </c>
      <c r="Q14" s="38">
        <v>5.43</v>
      </c>
      <c r="R14" s="61">
        <v>10</v>
      </c>
      <c r="S14" s="67">
        <f t="shared" si="0"/>
        <v>15.43</v>
      </c>
      <c r="T14" s="41"/>
      <c r="U14" s="41"/>
      <c r="V14" s="41"/>
      <c r="W14" s="41"/>
      <c r="X14" s="38">
        <v>6.82</v>
      </c>
      <c r="Y14" s="61">
        <v>0</v>
      </c>
      <c r="Z14" s="61">
        <v>0</v>
      </c>
      <c r="AA14" s="68">
        <f t="shared" si="1"/>
        <v>6.82</v>
      </c>
      <c r="AB14" s="45"/>
      <c r="AC14" s="40">
        <f t="shared" si="2"/>
        <v>542.75</v>
      </c>
      <c r="AD14" s="69">
        <v>11</v>
      </c>
    </row>
    <row r="15" spans="1:30" ht="21.75" customHeight="1">
      <c r="A15" s="111">
        <v>12</v>
      </c>
      <c r="B15" s="111" t="s">
        <v>53</v>
      </c>
      <c r="C15" s="111" t="s">
        <v>131</v>
      </c>
      <c r="D15" s="21">
        <v>500</v>
      </c>
      <c r="E15" s="26">
        <v>7</v>
      </c>
      <c r="F15" s="35">
        <v>10</v>
      </c>
      <c r="G15" s="43"/>
      <c r="H15" s="43"/>
      <c r="I15" s="43"/>
      <c r="J15" s="44"/>
      <c r="K15" s="35">
        <v>10</v>
      </c>
      <c r="L15" s="43"/>
      <c r="M15" s="43"/>
      <c r="N15" s="37"/>
      <c r="O15" s="35">
        <v>17</v>
      </c>
      <c r="P15" s="35">
        <v>10</v>
      </c>
      <c r="Q15" s="38">
        <v>3.86</v>
      </c>
      <c r="R15" s="61">
        <v>0</v>
      </c>
      <c r="S15" s="67">
        <f t="shared" si="0"/>
        <v>3.86</v>
      </c>
      <c r="T15" s="41"/>
      <c r="U15" s="41"/>
      <c r="V15" s="41"/>
      <c r="W15" s="41"/>
      <c r="X15" s="38">
        <v>7.76</v>
      </c>
      <c r="Y15" s="61">
        <v>0</v>
      </c>
      <c r="Z15" s="61">
        <v>0</v>
      </c>
      <c r="AA15" s="68">
        <f t="shared" si="1"/>
        <v>7.76</v>
      </c>
      <c r="AB15" s="45"/>
      <c r="AC15" s="40">
        <f t="shared" si="2"/>
        <v>542.38</v>
      </c>
      <c r="AD15" s="69">
        <v>12</v>
      </c>
    </row>
    <row r="16" spans="1:30" ht="21.75" customHeight="1">
      <c r="A16" s="111">
        <v>13</v>
      </c>
      <c r="B16" s="111" t="s">
        <v>132</v>
      </c>
      <c r="C16" s="111" t="s">
        <v>133</v>
      </c>
      <c r="D16" s="21">
        <v>500</v>
      </c>
      <c r="E16" s="26">
        <v>8</v>
      </c>
      <c r="F16" s="35">
        <v>7</v>
      </c>
      <c r="G16" s="43"/>
      <c r="H16" s="43"/>
      <c r="I16" s="43"/>
      <c r="J16" s="44"/>
      <c r="K16" s="35">
        <v>10</v>
      </c>
      <c r="L16" s="43"/>
      <c r="M16" s="43"/>
      <c r="N16" s="37"/>
      <c r="O16" s="35">
        <v>20</v>
      </c>
      <c r="P16" s="35">
        <v>7</v>
      </c>
      <c r="Q16" s="38">
        <v>4.15</v>
      </c>
      <c r="R16" s="61">
        <v>0</v>
      </c>
      <c r="S16" s="67">
        <f t="shared" si="0"/>
        <v>4.15</v>
      </c>
      <c r="T16" s="41"/>
      <c r="U16" s="41"/>
      <c r="V16" s="41"/>
      <c r="W16" s="41"/>
      <c r="X16" s="38">
        <v>6.36</v>
      </c>
      <c r="Y16" s="61">
        <v>0</v>
      </c>
      <c r="Z16" s="61">
        <v>0</v>
      </c>
      <c r="AA16" s="68">
        <f t="shared" si="1"/>
        <v>6.36</v>
      </c>
      <c r="AB16" s="45"/>
      <c r="AC16" s="40">
        <f t="shared" si="2"/>
        <v>541.49</v>
      </c>
      <c r="AD16" s="69">
        <v>13</v>
      </c>
    </row>
    <row r="17" spans="1:30" ht="21.75" customHeight="1">
      <c r="A17" s="111">
        <v>14</v>
      </c>
      <c r="B17" s="111" t="s">
        <v>33</v>
      </c>
      <c r="C17" s="111" t="s">
        <v>130</v>
      </c>
      <c r="D17" s="21">
        <v>500</v>
      </c>
      <c r="E17" s="26">
        <v>5</v>
      </c>
      <c r="F17" s="35">
        <v>8</v>
      </c>
      <c r="G17" s="43"/>
      <c r="H17" s="43"/>
      <c r="I17" s="43"/>
      <c r="J17" s="44"/>
      <c r="K17" s="35">
        <v>6</v>
      </c>
      <c r="L17" s="43"/>
      <c r="M17" s="43"/>
      <c r="N17" s="37"/>
      <c r="O17" s="35">
        <v>20</v>
      </c>
      <c r="P17" s="35">
        <v>13</v>
      </c>
      <c r="Q17" s="38">
        <v>5.63</v>
      </c>
      <c r="R17" s="61">
        <v>0</v>
      </c>
      <c r="S17" s="67">
        <f t="shared" si="0"/>
        <v>5.63</v>
      </c>
      <c r="T17" s="41"/>
      <c r="U17" s="41"/>
      <c r="V17" s="41"/>
      <c r="W17" s="41"/>
      <c r="X17" s="38">
        <v>5.32</v>
      </c>
      <c r="Y17" s="61">
        <v>0</v>
      </c>
      <c r="Z17" s="61">
        <v>0</v>
      </c>
      <c r="AA17" s="68">
        <f t="shared" si="1"/>
        <v>5.32</v>
      </c>
      <c r="AB17" s="45"/>
      <c r="AC17" s="40">
        <f t="shared" si="2"/>
        <v>541.05</v>
      </c>
      <c r="AD17" s="69">
        <v>14</v>
      </c>
    </row>
    <row r="18" spans="1:30" ht="21.75" customHeight="1">
      <c r="A18" s="111">
        <v>15</v>
      </c>
      <c r="B18" s="111" t="s">
        <v>42</v>
      </c>
      <c r="C18" s="111" t="s">
        <v>43</v>
      </c>
      <c r="D18" s="21">
        <v>500</v>
      </c>
      <c r="E18" s="26">
        <v>6</v>
      </c>
      <c r="F18" s="35">
        <v>9</v>
      </c>
      <c r="G18" s="43"/>
      <c r="H18" s="43"/>
      <c r="I18" s="43"/>
      <c r="J18" s="44"/>
      <c r="K18" s="35">
        <v>10</v>
      </c>
      <c r="L18" s="43"/>
      <c r="M18" s="43"/>
      <c r="N18" s="37"/>
      <c r="O18" s="35">
        <v>20</v>
      </c>
      <c r="P18" s="35">
        <v>12</v>
      </c>
      <c r="Q18" s="38">
        <v>6.22</v>
      </c>
      <c r="R18" s="61">
        <v>10</v>
      </c>
      <c r="S18" s="67">
        <f t="shared" si="0"/>
        <v>16.22</v>
      </c>
      <c r="T18" s="41"/>
      <c r="U18" s="41"/>
      <c r="V18" s="41"/>
      <c r="W18" s="41"/>
      <c r="X18" s="38">
        <v>8.21</v>
      </c>
      <c r="Y18" s="61">
        <v>0</v>
      </c>
      <c r="Z18" s="61">
        <v>0</v>
      </c>
      <c r="AA18" s="68">
        <v>0</v>
      </c>
      <c r="AB18" s="45"/>
      <c r="AC18" s="40">
        <f t="shared" si="2"/>
        <v>540.78</v>
      </c>
      <c r="AD18" s="69">
        <v>15</v>
      </c>
    </row>
    <row r="19" spans="1:30" ht="21.75" customHeight="1">
      <c r="A19" s="111">
        <v>16</v>
      </c>
      <c r="B19" s="111" t="s">
        <v>36</v>
      </c>
      <c r="C19" s="111" t="s">
        <v>134</v>
      </c>
      <c r="D19" s="21">
        <v>500</v>
      </c>
      <c r="E19" s="26">
        <v>9</v>
      </c>
      <c r="F19" s="35">
        <v>10</v>
      </c>
      <c r="G19" s="43"/>
      <c r="H19" s="43"/>
      <c r="I19" s="43"/>
      <c r="J19" s="44"/>
      <c r="K19" s="35">
        <v>10</v>
      </c>
      <c r="L19" s="43"/>
      <c r="M19" s="43"/>
      <c r="N19" s="37"/>
      <c r="O19" s="35">
        <v>24</v>
      </c>
      <c r="P19" s="35">
        <v>12</v>
      </c>
      <c r="Q19" s="38">
        <v>8.59</v>
      </c>
      <c r="R19" s="61">
        <v>10</v>
      </c>
      <c r="S19" s="67">
        <f t="shared" si="0"/>
        <v>18.59</v>
      </c>
      <c r="T19" s="41"/>
      <c r="U19" s="41"/>
      <c r="V19" s="41"/>
      <c r="W19" s="41"/>
      <c r="X19" s="38">
        <v>5.77</v>
      </c>
      <c r="Y19" s="61">
        <v>0</v>
      </c>
      <c r="Z19" s="61">
        <v>0</v>
      </c>
      <c r="AA19" s="68">
        <f aca="true" t="shared" si="3" ref="AA19:AA34">SUM(X19:Z19)</f>
        <v>5.77</v>
      </c>
      <c r="AB19" s="45"/>
      <c r="AC19" s="40">
        <f t="shared" si="2"/>
        <v>540.6400000000001</v>
      </c>
      <c r="AD19" s="69">
        <v>16</v>
      </c>
    </row>
    <row r="20" spans="1:30" ht="21.75" customHeight="1">
      <c r="A20" s="111">
        <v>17</v>
      </c>
      <c r="B20" s="111" t="s">
        <v>75</v>
      </c>
      <c r="C20" s="111" t="s">
        <v>143</v>
      </c>
      <c r="D20" s="21">
        <v>500</v>
      </c>
      <c r="E20" s="26">
        <v>8</v>
      </c>
      <c r="F20" s="35">
        <v>8</v>
      </c>
      <c r="G20" s="43"/>
      <c r="H20" s="43"/>
      <c r="I20" s="43"/>
      <c r="J20" s="44"/>
      <c r="K20" s="35">
        <v>10</v>
      </c>
      <c r="L20" s="43"/>
      <c r="M20" s="43"/>
      <c r="N20" s="37"/>
      <c r="O20" s="35">
        <v>23</v>
      </c>
      <c r="P20" s="35">
        <v>8</v>
      </c>
      <c r="Q20" s="38">
        <v>7.65</v>
      </c>
      <c r="R20" s="61">
        <v>0</v>
      </c>
      <c r="S20" s="67">
        <f t="shared" si="0"/>
        <v>7.65</v>
      </c>
      <c r="T20" s="41"/>
      <c r="U20" s="41"/>
      <c r="V20" s="41"/>
      <c r="W20" s="41"/>
      <c r="X20" s="38">
        <v>9.17</v>
      </c>
      <c r="Y20" s="61">
        <v>0</v>
      </c>
      <c r="Z20" s="61">
        <v>0</v>
      </c>
      <c r="AA20" s="68">
        <f t="shared" si="3"/>
        <v>9.17</v>
      </c>
      <c r="AB20" s="45"/>
      <c r="AC20" s="40">
        <f t="shared" si="2"/>
        <v>540.1800000000001</v>
      </c>
      <c r="AD20" s="69">
        <v>17</v>
      </c>
    </row>
    <row r="21" spans="1:30" ht="21.75" customHeight="1">
      <c r="A21" s="111">
        <v>18</v>
      </c>
      <c r="B21" s="111" t="s">
        <v>138</v>
      </c>
      <c r="C21" s="111" t="s">
        <v>139</v>
      </c>
      <c r="D21" s="70">
        <v>500</v>
      </c>
      <c r="E21" s="88">
        <v>9</v>
      </c>
      <c r="F21" s="71">
        <v>9</v>
      </c>
      <c r="G21" s="46"/>
      <c r="H21" s="46"/>
      <c r="I21" s="46"/>
      <c r="J21" s="47"/>
      <c r="K21" s="71">
        <v>10</v>
      </c>
      <c r="L21" s="46"/>
      <c r="M21" s="46"/>
      <c r="N21" s="37"/>
      <c r="O21" s="71">
        <v>23</v>
      </c>
      <c r="P21" s="71">
        <v>9</v>
      </c>
      <c r="Q21" s="72">
        <v>5.01</v>
      </c>
      <c r="R21" s="73">
        <v>10</v>
      </c>
      <c r="S21" s="74">
        <f t="shared" si="0"/>
        <v>15.01</v>
      </c>
      <c r="T21" s="41"/>
      <c r="U21" s="41"/>
      <c r="V21" s="41"/>
      <c r="W21" s="41"/>
      <c r="X21" s="72">
        <v>6.03</v>
      </c>
      <c r="Y21" s="73">
        <v>0</v>
      </c>
      <c r="Z21" s="73">
        <v>0</v>
      </c>
      <c r="AA21" s="75">
        <f t="shared" si="3"/>
        <v>6.03</v>
      </c>
      <c r="AB21" s="48"/>
      <c r="AC21" s="40">
        <f t="shared" si="2"/>
        <v>538.96</v>
      </c>
      <c r="AD21" s="69">
        <v>18</v>
      </c>
    </row>
    <row r="22" spans="1:30" ht="21.75" customHeight="1">
      <c r="A22" s="111">
        <v>19</v>
      </c>
      <c r="B22" s="111" t="s">
        <v>99</v>
      </c>
      <c r="C22" s="111" t="s">
        <v>100</v>
      </c>
      <c r="D22" s="21">
        <v>500</v>
      </c>
      <c r="E22" s="21">
        <v>8</v>
      </c>
      <c r="F22" s="43">
        <v>10</v>
      </c>
      <c r="G22" s="43"/>
      <c r="H22" s="43"/>
      <c r="I22" s="43"/>
      <c r="J22" s="43"/>
      <c r="K22" s="43">
        <v>10</v>
      </c>
      <c r="L22" s="43"/>
      <c r="M22" s="43"/>
      <c r="N22" s="43"/>
      <c r="O22" s="43">
        <v>19</v>
      </c>
      <c r="P22" s="43">
        <v>12</v>
      </c>
      <c r="Q22" s="76">
        <v>5.48</v>
      </c>
      <c r="R22" s="77">
        <v>10</v>
      </c>
      <c r="S22" s="78">
        <f t="shared" si="0"/>
        <v>15.48</v>
      </c>
      <c r="T22" s="43"/>
      <c r="U22" s="43"/>
      <c r="V22" s="43"/>
      <c r="W22" s="43"/>
      <c r="X22" s="76">
        <v>5.04</v>
      </c>
      <c r="Y22" s="77">
        <v>0</v>
      </c>
      <c r="Z22" s="77">
        <v>0</v>
      </c>
      <c r="AA22" s="78">
        <f t="shared" si="3"/>
        <v>5.04</v>
      </c>
      <c r="AB22" s="45"/>
      <c r="AC22" s="40">
        <f t="shared" si="2"/>
        <v>538.48</v>
      </c>
      <c r="AD22" s="69">
        <v>19</v>
      </c>
    </row>
    <row r="23" spans="1:30" ht="21.75" customHeight="1">
      <c r="A23" s="111">
        <v>20</v>
      </c>
      <c r="B23" s="111" t="s">
        <v>35</v>
      </c>
      <c r="C23" s="111" t="s">
        <v>51</v>
      </c>
      <c r="D23" s="26">
        <v>500</v>
      </c>
      <c r="E23" s="26">
        <v>5</v>
      </c>
      <c r="F23" s="35">
        <v>7</v>
      </c>
      <c r="G23" s="35"/>
      <c r="H23" s="35"/>
      <c r="I23" s="35"/>
      <c r="J23" s="36"/>
      <c r="K23" s="35">
        <v>9</v>
      </c>
      <c r="L23" s="35"/>
      <c r="M23" s="35"/>
      <c r="N23" s="37"/>
      <c r="O23" s="35">
        <v>21</v>
      </c>
      <c r="P23" s="35">
        <v>6</v>
      </c>
      <c r="Q23" s="38">
        <v>4.19</v>
      </c>
      <c r="R23" s="61">
        <v>0</v>
      </c>
      <c r="S23" s="67">
        <f t="shared" si="0"/>
        <v>4.19</v>
      </c>
      <c r="T23" s="41"/>
      <c r="U23" s="41"/>
      <c r="V23" s="41"/>
      <c r="W23" s="41"/>
      <c r="X23" s="38">
        <v>5.97</v>
      </c>
      <c r="Y23" s="61">
        <v>0</v>
      </c>
      <c r="Z23" s="61">
        <v>0</v>
      </c>
      <c r="AA23" s="68">
        <f t="shared" si="3"/>
        <v>5.97</v>
      </c>
      <c r="AB23" s="42"/>
      <c r="AC23" s="40">
        <f t="shared" si="2"/>
        <v>537.8399999999999</v>
      </c>
      <c r="AD23" s="69">
        <v>20</v>
      </c>
    </row>
    <row r="24" spans="1:30" ht="21.75" customHeight="1">
      <c r="A24" s="111">
        <v>21</v>
      </c>
      <c r="B24" s="111" t="s">
        <v>96</v>
      </c>
      <c r="C24" s="111" t="s">
        <v>97</v>
      </c>
      <c r="D24" s="21">
        <v>500</v>
      </c>
      <c r="E24" s="26">
        <v>9</v>
      </c>
      <c r="F24" s="35">
        <v>10</v>
      </c>
      <c r="G24" s="43"/>
      <c r="H24" s="43"/>
      <c r="I24" s="43"/>
      <c r="J24" s="44"/>
      <c r="K24" s="35">
        <v>10</v>
      </c>
      <c r="L24" s="43"/>
      <c r="M24" s="43"/>
      <c r="N24" s="37"/>
      <c r="O24" s="35">
        <v>23</v>
      </c>
      <c r="P24" s="35">
        <v>7</v>
      </c>
      <c r="Q24" s="38">
        <v>5.18</v>
      </c>
      <c r="R24" s="61">
        <v>10</v>
      </c>
      <c r="S24" s="67">
        <f t="shared" si="0"/>
        <v>15.18</v>
      </c>
      <c r="T24" s="41"/>
      <c r="U24" s="41"/>
      <c r="V24" s="41"/>
      <c r="W24" s="41"/>
      <c r="X24" s="38">
        <v>7.11</v>
      </c>
      <c r="Y24" s="61">
        <v>0</v>
      </c>
      <c r="Z24" s="61">
        <v>0</v>
      </c>
      <c r="AA24" s="68">
        <f t="shared" si="3"/>
        <v>7.11</v>
      </c>
      <c r="AB24" s="45"/>
      <c r="AC24" s="40">
        <f t="shared" si="2"/>
        <v>536.71</v>
      </c>
      <c r="AD24" s="69">
        <v>21</v>
      </c>
    </row>
    <row r="25" spans="1:30" ht="21.75" customHeight="1">
      <c r="A25" s="111">
        <v>22</v>
      </c>
      <c r="B25" s="111" t="s">
        <v>59</v>
      </c>
      <c r="C25" s="111" t="s">
        <v>146</v>
      </c>
      <c r="D25" s="21">
        <v>500</v>
      </c>
      <c r="E25" s="26">
        <v>8</v>
      </c>
      <c r="F25" s="35">
        <v>9</v>
      </c>
      <c r="G25" s="43"/>
      <c r="H25" s="43"/>
      <c r="I25" s="43"/>
      <c r="J25" s="44"/>
      <c r="K25" s="35">
        <v>10</v>
      </c>
      <c r="L25" s="43"/>
      <c r="M25" s="43"/>
      <c r="N25" s="37"/>
      <c r="O25" s="35">
        <v>19</v>
      </c>
      <c r="P25" s="35">
        <v>14</v>
      </c>
      <c r="Q25" s="38">
        <v>5.08</v>
      </c>
      <c r="R25" s="61">
        <v>10</v>
      </c>
      <c r="S25" s="67">
        <f t="shared" si="0"/>
        <v>15.08</v>
      </c>
      <c r="T25" s="41"/>
      <c r="U25" s="41"/>
      <c r="V25" s="41"/>
      <c r="W25" s="41"/>
      <c r="X25" s="38">
        <v>8.61</v>
      </c>
      <c r="Y25" s="61">
        <v>0</v>
      </c>
      <c r="Z25" s="61">
        <v>0</v>
      </c>
      <c r="AA25" s="68">
        <f t="shared" si="3"/>
        <v>8.61</v>
      </c>
      <c r="AB25" s="45"/>
      <c r="AC25" s="40">
        <f t="shared" si="2"/>
        <v>536.31</v>
      </c>
      <c r="AD25" s="69">
        <v>22</v>
      </c>
    </row>
    <row r="26" spans="1:30" ht="21.75" customHeight="1">
      <c r="A26" s="111">
        <v>23</v>
      </c>
      <c r="B26" s="111" t="s">
        <v>117</v>
      </c>
      <c r="C26" s="111" t="s">
        <v>118</v>
      </c>
      <c r="D26" s="21">
        <v>500</v>
      </c>
      <c r="E26" s="26">
        <v>8</v>
      </c>
      <c r="F26" s="35">
        <v>10</v>
      </c>
      <c r="G26" s="43"/>
      <c r="H26" s="43"/>
      <c r="I26" s="43"/>
      <c r="J26" s="44"/>
      <c r="K26" s="35">
        <v>10</v>
      </c>
      <c r="L26" s="43"/>
      <c r="M26" s="43"/>
      <c r="N26" s="37"/>
      <c r="O26" s="35">
        <v>21</v>
      </c>
      <c r="P26" s="35">
        <v>8</v>
      </c>
      <c r="Q26" s="38">
        <v>4.95</v>
      </c>
      <c r="R26" s="61">
        <v>10</v>
      </c>
      <c r="S26" s="67">
        <f t="shared" si="0"/>
        <v>14.95</v>
      </c>
      <c r="T26" s="41"/>
      <c r="U26" s="41"/>
      <c r="V26" s="41"/>
      <c r="W26" s="41"/>
      <c r="X26" s="38">
        <v>6.4</v>
      </c>
      <c r="Y26" s="61">
        <v>0</v>
      </c>
      <c r="Z26" s="61">
        <v>0</v>
      </c>
      <c r="AA26" s="68">
        <f t="shared" si="3"/>
        <v>6.4</v>
      </c>
      <c r="AB26" s="45"/>
      <c r="AC26" s="40">
        <f t="shared" si="2"/>
        <v>535.6500000000001</v>
      </c>
      <c r="AD26" s="69">
        <v>23</v>
      </c>
    </row>
    <row r="27" spans="1:30" ht="21.75" customHeight="1">
      <c r="A27" s="111">
        <v>24</v>
      </c>
      <c r="B27" s="111" t="s">
        <v>84</v>
      </c>
      <c r="C27" s="111" t="s">
        <v>122</v>
      </c>
      <c r="D27" s="21">
        <v>500</v>
      </c>
      <c r="E27" s="26">
        <v>7</v>
      </c>
      <c r="F27" s="35">
        <v>10</v>
      </c>
      <c r="G27" s="43"/>
      <c r="H27" s="43"/>
      <c r="I27" s="43"/>
      <c r="J27" s="44"/>
      <c r="K27" s="35">
        <v>9</v>
      </c>
      <c r="L27" s="43"/>
      <c r="M27" s="43"/>
      <c r="N27" s="37"/>
      <c r="O27" s="35">
        <v>21</v>
      </c>
      <c r="P27" s="35">
        <v>11</v>
      </c>
      <c r="Q27" s="38">
        <v>4.32</v>
      </c>
      <c r="R27" s="61">
        <v>10</v>
      </c>
      <c r="S27" s="67">
        <f t="shared" si="0"/>
        <v>14.32</v>
      </c>
      <c r="T27" s="41"/>
      <c r="U27" s="41"/>
      <c r="V27" s="41"/>
      <c r="W27" s="41"/>
      <c r="X27" s="38">
        <v>8.1</v>
      </c>
      <c r="Y27" s="61">
        <v>0</v>
      </c>
      <c r="Z27" s="61">
        <v>0</v>
      </c>
      <c r="AA27" s="68">
        <f t="shared" si="3"/>
        <v>8.1</v>
      </c>
      <c r="AB27" s="45"/>
      <c r="AC27" s="40">
        <f t="shared" si="2"/>
        <v>535.5799999999999</v>
      </c>
      <c r="AD27" s="69">
        <v>24</v>
      </c>
    </row>
    <row r="28" spans="1:30" ht="21.75" customHeight="1">
      <c r="A28" s="111">
        <v>25</v>
      </c>
      <c r="B28" s="111" t="s">
        <v>83</v>
      </c>
      <c r="C28" s="111" t="s">
        <v>149</v>
      </c>
      <c r="D28" s="21">
        <v>500</v>
      </c>
      <c r="E28" s="26">
        <v>8</v>
      </c>
      <c r="F28" s="35">
        <v>10</v>
      </c>
      <c r="G28" s="43"/>
      <c r="H28" s="43"/>
      <c r="I28" s="43"/>
      <c r="J28" s="44"/>
      <c r="K28" s="35">
        <v>10</v>
      </c>
      <c r="L28" s="43"/>
      <c r="M28" s="43"/>
      <c r="N28" s="37"/>
      <c r="O28" s="35">
        <v>22</v>
      </c>
      <c r="P28" s="35">
        <v>12</v>
      </c>
      <c r="Q28" s="38">
        <v>9.69</v>
      </c>
      <c r="R28" s="61">
        <v>10</v>
      </c>
      <c r="S28" s="67">
        <f t="shared" si="0"/>
        <v>19.689999999999998</v>
      </c>
      <c r="T28" s="41"/>
      <c r="U28" s="41"/>
      <c r="V28" s="41"/>
      <c r="W28" s="41"/>
      <c r="X28" s="38">
        <v>7.36</v>
      </c>
      <c r="Y28" s="61">
        <v>0</v>
      </c>
      <c r="Z28" s="61">
        <v>0</v>
      </c>
      <c r="AA28" s="68">
        <f t="shared" si="3"/>
        <v>7.36</v>
      </c>
      <c r="AB28" s="45"/>
      <c r="AC28" s="40">
        <f t="shared" si="2"/>
        <v>534.95</v>
      </c>
      <c r="AD28" s="69">
        <v>25</v>
      </c>
    </row>
    <row r="29" spans="1:30" ht="21.75" customHeight="1">
      <c r="A29" s="111">
        <v>26</v>
      </c>
      <c r="B29" s="111" t="s">
        <v>108</v>
      </c>
      <c r="C29" s="111" t="s">
        <v>107</v>
      </c>
      <c r="D29" s="21">
        <v>500</v>
      </c>
      <c r="E29" s="26">
        <v>10</v>
      </c>
      <c r="F29" s="35">
        <v>10</v>
      </c>
      <c r="G29" s="43"/>
      <c r="H29" s="43"/>
      <c r="I29" s="43"/>
      <c r="J29" s="44"/>
      <c r="K29" s="35">
        <v>10</v>
      </c>
      <c r="L29" s="43"/>
      <c r="M29" s="43"/>
      <c r="N29" s="37"/>
      <c r="O29" s="35">
        <v>24</v>
      </c>
      <c r="P29" s="35">
        <v>13</v>
      </c>
      <c r="Q29" s="38">
        <v>7.22</v>
      </c>
      <c r="R29" s="61">
        <v>20</v>
      </c>
      <c r="S29" s="67">
        <f t="shared" si="0"/>
        <v>27.22</v>
      </c>
      <c r="T29" s="41"/>
      <c r="U29" s="41"/>
      <c r="V29" s="41"/>
      <c r="W29" s="41"/>
      <c r="X29" s="38">
        <v>7.07</v>
      </c>
      <c r="Y29" s="61">
        <v>0</v>
      </c>
      <c r="Z29" s="61">
        <v>0</v>
      </c>
      <c r="AA29" s="68">
        <f t="shared" si="3"/>
        <v>7.07</v>
      </c>
      <c r="AB29" s="45"/>
      <c r="AC29" s="40">
        <f t="shared" si="2"/>
        <v>532.71</v>
      </c>
      <c r="AD29" s="69">
        <v>26</v>
      </c>
    </row>
    <row r="30" spans="1:30" ht="21.75" customHeight="1">
      <c r="A30" s="111">
        <v>27</v>
      </c>
      <c r="B30" s="111" t="s">
        <v>34</v>
      </c>
      <c r="C30" s="111" t="s">
        <v>50</v>
      </c>
      <c r="D30" s="21">
        <v>500</v>
      </c>
      <c r="E30" s="26">
        <v>8</v>
      </c>
      <c r="F30" s="35">
        <v>8</v>
      </c>
      <c r="G30" s="43"/>
      <c r="H30" s="43"/>
      <c r="I30" s="43"/>
      <c r="J30" s="44"/>
      <c r="K30" s="35">
        <v>8</v>
      </c>
      <c r="L30" s="43"/>
      <c r="M30" s="43"/>
      <c r="N30" s="37"/>
      <c r="O30" s="35">
        <v>24</v>
      </c>
      <c r="P30" s="35">
        <v>8</v>
      </c>
      <c r="Q30" s="38">
        <v>5.79</v>
      </c>
      <c r="R30" s="61">
        <v>10</v>
      </c>
      <c r="S30" s="67">
        <f t="shared" si="0"/>
        <v>15.79</v>
      </c>
      <c r="T30" s="41"/>
      <c r="U30" s="41"/>
      <c r="V30" s="41"/>
      <c r="W30" s="41"/>
      <c r="X30" s="38">
        <v>8.98</v>
      </c>
      <c r="Y30" s="61">
        <v>0</v>
      </c>
      <c r="Z30" s="61">
        <v>0</v>
      </c>
      <c r="AA30" s="68">
        <f t="shared" si="3"/>
        <v>8.98</v>
      </c>
      <c r="AB30" s="45"/>
      <c r="AC30" s="40">
        <f t="shared" si="2"/>
        <v>531.23</v>
      </c>
      <c r="AD30" s="69">
        <v>27</v>
      </c>
    </row>
    <row r="31" spans="1:30" ht="21.75" customHeight="1">
      <c r="A31" s="111">
        <v>28</v>
      </c>
      <c r="B31" s="111" t="s">
        <v>71</v>
      </c>
      <c r="C31" s="111" t="s">
        <v>67</v>
      </c>
      <c r="D31" s="21">
        <v>500</v>
      </c>
      <c r="E31" s="26">
        <v>7</v>
      </c>
      <c r="F31" s="35">
        <v>10</v>
      </c>
      <c r="G31" s="43"/>
      <c r="H31" s="43"/>
      <c r="I31" s="43"/>
      <c r="J31" s="44"/>
      <c r="K31" s="35">
        <v>10</v>
      </c>
      <c r="L31" s="43"/>
      <c r="M31" s="43"/>
      <c r="N31" s="37"/>
      <c r="O31" s="35">
        <v>23</v>
      </c>
      <c r="P31" s="35">
        <v>6</v>
      </c>
      <c r="Q31" s="38">
        <v>9.66</v>
      </c>
      <c r="R31" s="61">
        <v>10</v>
      </c>
      <c r="S31" s="67">
        <f t="shared" si="0"/>
        <v>19.66</v>
      </c>
      <c r="T31" s="41"/>
      <c r="U31" s="41"/>
      <c r="V31" s="41"/>
      <c r="W31" s="41"/>
      <c r="X31" s="38">
        <v>5.96</v>
      </c>
      <c r="Y31" s="61">
        <v>0</v>
      </c>
      <c r="Z31" s="61">
        <v>0</v>
      </c>
      <c r="AA31" s="68">
        <f t="shared" si="3"/>
        <v>5.96</v>
      </c>
      <c r="AB31" s="45"/>
      <c r="AC31" s="40">
        <f t="shared" si="2"/>
        <v>530.38</v>
      </c>
      <c r="AD31" s="69">
        <v>28</v>
      </c>
    </row>
    <row r="32" spans="1:30" ht="21.75" customHeight="1">
      <c r="A32" s="111">
        <v>29</v>
      </c>
      <c r="B32" s="111" t="s">
        <v>53</v>
      </c>
      <c r="C32" s="111" t="s">
        <v>129</v>
      </c>
      <c r="D32" s="21">
        <v>500</v>
      </c>
      <c r="E32" s="26">
        <v>7</v>
      </c>
      <c r="F32" s="35">
        <v>10</v>
      </c>
      <c r="G32" s="43"/>
      <c r="H32" s="43"/>
      <c r="I32" s="43"/>
      <c r="J32" s="44"/>
      <c r="K32" s="35">
        <v>9</v>
      </c>
      <c r="L32" s="43"/>
      <c r="M32" s="43"/>
      <c r="N32" s="37"/>
      <c r="O32" s="35">
        <v>14</v>
      </c>
      <c r="P32" s="35">
        <v>6</v>
      </c>
      <c r="Q32" s="38">
        <v>7.78</v>
      </c>
      <c r="R32" s="61">
        <v>0</v>
      </c>
      <c r="S32" s="67">
        <f t="shared" si="0"/>
        <v>7.78</v>
      </c>
      <c r="T32" s="41"/>
      <c r="U32" s="41"/>
      <c r="V32" s="41"/>
      <c r="W32" s="41"/>
      <c r="X32" s="38">
        <v>8.17</v>
      </c>
      <c r="Y32" s="61">
        <v>0</v>
      </c>
      <c r="Z32" s="61">
        <v>0</v>
      </c>
      <c r="AA32" s="68">
        <f t="shared" si="3"/>
        <v>8.17</v>
      </c>
      <c r="AB32" s="45"/>
      <c r="AC32" s="40">
        <f t="shared" si="2"/>
        <v>530.05</v>
      </c>
      <c r="AD32" s="69">
        <v>29</v>
      </c>
    </row>
    <row r="33" spans="1:30" ht="21.75" customHeight="1">
      <c r="A33" s="111">
        <v>30</v>
      </c>
      <c r="B33" s="111" t="s">
        <v>75</v>
      </c>
      <c r="C33" s="111" t="s">
        <v>140</v>
      </c>
      <c r="D33" s="21">
        <v>500</v>
      </c>
      <c r="E33" s="26">
        <v>8</v>
      </c>
      <c r="F33" s="35">
        <v>8</v>
      </c>
      <c r="G33" s="46"/>
      <c r="H33" s="46"/>
      <c r="I33" s="46"/>
      <c r="J33" s="47"/>
      <c r="K33" s="35">
        <v>9</v>
      </c>
      <c r="L33" s="46"/>
      <c r="M33" s="46"/>
      <c r="N33" s="37"/>
      <c r="O33" s="35">
        <v>25</v>
      </c>
      <c r="P33" s="35">
        <v>9</v>
      </c>
      <c r="Q33" s="38">
        <v>15.86</v>
      </c>
      <c r="R33" s="61">
        <v>10</v>
      </c>
      <c r="S33" s="67">
        <f t="shared" si="0"/>
        <v>25.86</v>
      </c>
      <c r="T33" s="41"/>
      <c r="U33" s="41"/>
      <c r="V33" s="41"/>
      <c r="W33" s="41"/>
      <c r="X33" s="38">
        <v>6.73</v>
      </c>
      <c r="Y33" s="61">
        <v>0</v>
      </c>
      <c r="Z33" s="61">
        <v>0</v>
      </c>
      <c r="AA33" s="68">
        <f t="shared" si="3"/>
        <v>6.73</v>
      </c>
      <c r="AB33" s="48"/>
      <c r="AC33" s="40">
        <f t="shared" si="2"/>
        <v>526.41</v>
      </c>
      <c r="AD33" s="69">
        <v>30</v>
      </c>
    </row>
    <row r="34" spans="1:30" ht="21.75" customHeight="1">
      <c r="A34" s="111">
        <v>31</v>
      </c>
      <c r="B34" s="111" t="s">
        <v>72</v>
      </c>
      <c r="C34" s="111" t="s">
        <v>68</v>
      </c>
      <c r="D34" s="21">
        <v>500</v>
      </c>
      <c r="E34" s="26">
        <v>8</v>
      </c>
      <c r="F34" s="35">
        <v>10</v>
      </c>
      <c r="G34" s="49"/>
      <c r="H34" s="49"/>
      <c r="I34" s="49"/>
      <c r="J34" s="49"/>
      <c r="K34" s="35">
        <v>10</v>
      </c>
      <c r="L34" s="49"/>
      <c r="M34" s="49"/>
      <c r="N34" s="49"/>
      <c r="O34" s="35">
        <v>23</v>
      </c>
      <c r="P34" s="35">
        <v>8</v>
      </c>
      <c r="Q34" s="38">
        <v>6.94</v>
      </c>
      <c r="R34" s="61">
        <v>20</v>
      </c>
      <c r="S34" s="67">
        <f t="shared" si="0"/>
        <v>26.94</v>
      </c>
      <c r="T34" s="49"/>
      <c r="U34" s="49"/>
      <c r="V34" s="49"/>
      <c r="W34" s="49"/>
      <c r="X34" s="38">
        <v>6.76</v>
      </c>
      <c r="Y34" s="61">
        <v>0</v>
      </c>
      <c r="Z34" s="61">
        <v>0</v>
      </c>
      <c r="AA34" s="68">
        <f t="shared" si="3"/>
        <v>6.76</v>
      </c>
      <c r="AB34" s="50"/>
      <c r="AC34" s="40">
        <f t="shared" si="2"/>
        <v>525.3</v>
      </c>
      <c r="AD34" s="69">
        <v>31</v>
      </c>
    </row>
    <row r="35" spans="1:29" ht="21.75" customHeight="1">
      <c r="A35" s="14"/>
      <c r="B35" s="14"/>
      <c r="C35" s="16"/>
      <c r="D35" s="14"/>
      <c r="E35" s="14"/>
      <c r="F35" s="14"/>
      <c r="G35" s="10"/>
      <c r="H35" s="10"/>
      <c r="I35" s="10"/>
      <c r="J35" s="10"/>
      <c r="K35" s="19"/>
      <c r="L35" s="10"/>
      <c r="M35" s="10"/>
      <c r="N35" s="10"/>
      <c r="O35" s="14"/>
      <c r="P35" s="14"/>
      <c r="Q35" s="14"/>
      <c r="R35" s="14"/>
      <c r="S35" s="14"/>
      <c r="T35" s="10"/>
      <c r="U35" s="10"/>
      <c r="V35" s="10"/>
      <c r="W35" s="10"/>
      <c r="X35" s="14"/>
      <c r="Y35" s="25"/>
      <c r="Z35" s="22"/>
      <c r="AA35" s="22"/>
      <c r="AB35" s="12"/>
      <c r="AC35" s="23"/>
    </row>
    <row r="36" spans="1:29" ht="21.75" customHeight="1">
      <c r="A36" s="14"/>
      <c r="B36" s="14"/>
      <c r="C36" s="16"/>
      <c r="D36" s="14"/>
      <c r="E36" s="14"/>
      <c r="F36" s="14"/>
      <c r="G36" s="10"/>
      <c r="H36" s="10"/>
      <c r="I36" s="10"/>
      <c r="J36" s="10"/>
      <c r="K36" s="19"/>
      <c r="L36" s="10"/>
      <c r="M36" s="10"/>
      <c r="N36" s="10"/>
      <c r="O36" s="14"/>
      <c r="P36" s="14"/>
      <c r="Q36" s="14"/>
      <c r="R36" s="14"/>
      <c r="S36" s="14"/>
      <c r="T36" s="10"/>
      <c r="U36" s="10"/>
      <c r="V36" s="10"/>
      <c r="W36" s="10"/>
      <c r="X36" s="14"/>
      <c r="Y36" s="25"/>
      <c r="Z36" s="22"/>
      <c r="AA36" s="22"/>
      <c r="AB36" s="12"/>
      <c r="AC36" s="23"/>
    </row>
    <row r="37" spans="1:29" ht="21.75" customHeight="1">
      <c r="A37" s="14"/>
      <c r="B37" s="14"/>
      <c r="C37" s="16"/>
      <c r="D37" s="14"/>
      <c r="E37" s="14"/>
      <c r="F37" s="14"/>
      <c r="G37" s="10"/>
      <c r="H37" s="10"/>
      <c r="I37" s="10"/>
      <c r="J37" s="10"/>
      <c r="K37" s="19"/>
      <c r="L37" s="10"/>
      <c r="M37" s="10"/>
      <c r="N37" s="10"/>
      <c r="O37" s="14"/>
      <c r="P37" s="14"/>
      <c r="Q37" s="14"/>
      <c r="R37" s="14"/>
      <c r="S37" s="14"/>
      <c r="T37" s="10"/>
      <c r="U37" s="10"/>
      <c r="V37" s="10"/>
      <c r="W37" s="10"/>
      <c r="X37" s="14"/>
      <c r="Y37" s="25"/>
      <c r="Z37" s="22"/>
      <c r="AA37" s="22"/>
      <c r="AB37" s="12"/>
      <c r="AC37" s="23"/>
    </row>
    <row r="38" spans="1:29" ht="21.75" customHeight="1">
      <c r="A38" s="14"/>
      <c r="B38" s="14"/>
      <c r="C38" s="16"/>
      <c r="D38" s="14"/>
      <c r="E38" s="14"/>
      <c r="F38" s="14"/>
      <c r="G38" s="10"/>
      <c r="H38" s="10"/>
      <c r="I38" s="10"/>
      <c r="J38" s="10"/>
      <c r="K38" s="19"/>
      <c r="L38" s="10"/>
      <c r="M38" s="10"/>
      <c r="N38" s="10"/>
      <c r="O38" s="14"/>
      <c r="P38" s="14"/>
      <c r="Q38" s="14"/>
      <c r="R38" s="14"/>
      <c r="S38" s="14"/>
      <c r="T38" s="10"/>
      <c r="U38" s="10"/>
      <c r="V38" s="10"/>
      <c r="W38" s="10"/>
      <c r="X38" s="14"/>
      <c r="Y38" s="25"/>
      <c r="Z38" s="22"/>
      <c r="AA38" s="22"/>
      <c r="AB38" s="12"/>
      <c r="AC38" s="23"/>
    </row>
    <row r="39" spans="1:29" ht="21.75" customHeight="1">
      <c r="A39" s="14"/>
      <c r="B39" s="14"/>
      <c r="C39" s="16"/>
      <c r="D39" s="14"/>
      <c r="E39" s="14"/>
      <c r="F39" s="14"/>
      <c r="G39" s="10"/>
      <c r="H39" s="10"/>
      <c r="I39" s="10"/>
      <c r="J39" s="10"/>
      <c r="K39" s="19"/>
      <c r="L39" s="10"/>
      <c r="M39" s="10"/>
      <c r="N39" s="10"/>
      <c r="O39" s="14"/>
      <c r="P39" s="14"/>
      <c r="Q39" s="14"/>
      <c r="R39" s="14"/>
      <c r="S39" s="14"/>
      <c r="T39" s="10"/>
      <c r="U39" s="10"/>
      <c r="V39" s="10"/>
      <c r="W39" s="10"/>
      <c r="X39" s="14"/>
      <c r="Y39" s="25"/>
      <c r="Z39" s="22"/>
      <c r="AA39" s="22"/>
      <c r="AB39" s="12"/>
      <c r="AC39" s="23"/>
    </row>
    <row r="40" spans="1:29" ht="21.75" customHeight="1">
      <c r="A40" s="14"/>
      <c r="B40" s="14"/>
      <c r="C40" s="16"/>
      <c r="D40" s="14"/>
      <c r="E40" s="14"/>
      <c r="F40" s="14"/>
      <c r="G40" s="10"/>
      <c r="H40" s="10"/>
      <c r="I40" s="10"/>
      <c r="J40" s="10"/>
      <c r="K40" s="19"/>
      <c r="L40" s="10"/>
      <c r="M40" s="10"/>
      <c r="N40" s="10"/>
      <c r="O40" s="14"/>
      <c r="P40" s="14"/>
      <c r="Q40" s="14"/>
      <c r="R40" s="14"/>
      <c r="S40" s="14"/>
      <c r="T40" s="10"/>
      <c r="U40" s="10"/>
      <c r="V40" s="10"/>
      <c r="W40" s="10"/>
      <c r="X40" s="14"/>
      <c r="Y40" s="25"/>
      <c r="Z40" s="22"/>
      <c r="AA40" s="22"/>
      <c r="AB40" s="12"/>
      <c r="AC40" s="23"/>
    </row>
    <row r="41" spans="1:29" ht="21.75" customHeight="1">
      <c r="A41" s="14"/>
      <c r="B41" s="14"/>
      <c r="C41" s="16"/>
      <c r="D41" s="14"/>
      <c r="E41" s="14"/>
      <c r="F41" s="14"/>
      <c r="G41" s="10"/>
      <c r="H41" s="10"/>
      <c r="I41" s="10"/>
      <c r="J41" s="10"/>
      <c r="K41" s="19"/>
      <c r="L41" s="10"/>
      <c r="M41" s="10"/>
      <c r="N41" s="10"/>
      <c r="O41" s="14"/>
      <c r="P41" s="14"/>
      <c r="Q41" s="14"/>
      <c r="R41" s="14"/>
      <c r="S41" s="14"/>
      <c r="T41" s="10"/>
      <c r="U41" s="10"/>
      <c r="V41" s="10"/>
      <c r="W41" s="10"/>
      <c r="X41" s="14"/>
      <c r="Y41" s="25"/>
      <c r="Z41" s="22"/>
      <c r="AA41" s="22"/>
      <c r="AB41" s="12"/>
      <c r="AC41" s="23"/>
    </row>
    <row r="42" spans="1:29" ht="21.75" customHeight="1">
      <c r="A42" s="14"/>
      <c r="B42" s="14"/>
      <c r="C42" s="16"/>
      <c r="D42" s="14"/>
      <c r="E42" s="14"/>
      <c r="F42" s="14"/>
      <c r="G42" s="10"/>
      <c r="H42" s="10"/>
      <c r="I42" s="10"/>
      <c r="J42" s="10"/>
      <c r="K42" s="19"/>
      <c r="L42" s="10"/>
      <c r="M42" s="10"/>
      <c r="N42" s="10"/>
      <c r="O42" s="14"/>
      <c r="P42" s="14"/>
      <c r="Q42" s="14"/>
      <c r="R42" s="14"/>
      <c r="S42" s="14"/>
      <c r="T42" s="10"/>
      <c r="U42" s="10"/>
      <c r="V42" s="10"/>
      <c r="W42" s="10"/>
      <c r="X42" s="14"/>
      <c r="Y42" s="25"/>
      <c r="Z42" s="22"/>
      <c r="AA42" s="22"/>
      <c r="AB42" s="12"/>
      <c r="AC42" s="23"/>
    </row>
    <row r="43" spans="1:29" ht="21.75" customHeight="1">
      <c r="A43" s="14"/>
      <c r="B43" s="14"/>
      <c r="C43" s="16"/>
      <c r="D43" s="14"/>
      <c r="E43" s="14"/>
      <c r="F43" s="14"/>
      <c r="G43" s="10"/>
      <c r="H43" s="10"/>
      <c r="I43" s="10"/>
      <c r="J43" s="10"/>
      <c r="K43" s="19"/>
      <c r="L43" s="10"/>
      <c r="M43" s="10"/>
      <c r="N43" s="10"/>
      <c r="O43" s="14"/>
      <c r="P43" s="14"/>
      <c r="Q43" s="14"/>
      <c r="R43" s="14"/>
      <c r="S43" s="14"/>
      <c r="T43" s="10"/>
      <c r="U43" s="10"/>
      <c r="V43" s="10"/>
      <c r="W43" s="10"/>
      <c r="X43" s="14"/>
      <c r="Y43" s="25"/>
      <c r="Z43" s="22"/>
      <c r="AA43" s="22"/>
      <c r="AB43" s="12"/>
      <c r="AC43" s="23"/>
    </row>
    <row r="44" spans="1:29" ht="21.75" customHeight="1">
      <c r="A44" s="14"/>
      <c r="B44" s="14"/>
      <c r="C44" s="16"/>
      <c r="D44" s="14"/>
      <c r="E44" s="14"/>
      <c r="F44" s="14"/>
      <c r="G44" s="10"/>
      <c r="H44" s="10"/>
      <c r="I44" s="10"/>
      <c r="J44" s="10"/>
      <c r="K44" s="19"/>
      <c r="L44" s="10"/>
      <c r="M44" s="10"/>
      <c r="N44" s="10"/>
      <c r="O44" s="14"/>
      <c r="P44" s="14"/>
      <c r="Q44" s="14"/>
      <c r="R44" s="14"/>
      <c r="S44" s="14"/>
      <c r="T44" s="10"/>
      <c r="U44" s="10"/>
      <c r="V44" s="10"/>
      <c r="W44" s="10"/>
      <c r="X44" s="14"/>
      <c r="Y44" s="25"/>
      <c r="Z44" s="22"/>
      <c r="AA44" s="22"/>
      <c r="AB44" s="12"/>
      <c r="AC44" s="23"/>
    </row>
    <row r="45" spans="1:29" ht="21.75" customHeight="1">
      <c r="A45" s="14"/>
      <c r="B45" s="14"/>
      <c r="C45" s="16"/>
      <c r="D45" s="14"/>
      <c r="E45" s="14"/>
      <c r="F45" s="14"/>
      <c r="G45" s="10"/>
      <c r="H45" s="10"/>
      <c r="I45" s="10"/>
      <c r="J45" s="10"/>
      <c r="K45" s="19"/>
      <c r="L45" s="10"/>
      <c r="M45" s="10"/>
      <c r="N45" s="10"/>
      <c r="O45" s="14"/>
      <c r="P45" s="14"/>
      <c r="Q45" s="14"/>
      <c r="R45" s="14"/>
      <c r="S45" s="14"/>
      <c r="T45" s="10"/>
      <c r="U45" s="10"/>
      <c r="V45" s="10"/>
      <c r="W45" s="10"/>
      <c r="X45" s="14"/>
      <c r="Y45" s="25"/>
      <c r="Z45" s="22"/>
      <c r="AA45" s="22"/>
      <c r="AB45" s="12"/>
      <c r="AC45" s="23"/>
    </row>
  </sheetData>
  <sheetProtection selectLockedCells="1" selectUnlockedCells="1"/>
  <mergeCells count="12">
    <mergeCell ref="O2:O3"/>
    <mergeCell ref="E2:E3"/>
    <mergeCell ref="AC2:AC3"/>
    <mergeCell ref="AD2:AD3"/>
    <mergeCell ref="Q2:S2"/>
    <mergeCell ref="T2:W2"/>
    <mergeCell ref="X2:AA2"/>
    <mergeCell ref="P2:P3"/>
    <mergeCell ref="D2:D3"/>
    <mergeCell ref="F2:J3"/>
    <mergeCell ref="K2:N3"/>
    <mergeCell ref="B2:C2"/>
  </mergeCells>
  <printOptions/>
  <pageMargins left="0.7480314960629921" right="0.7480314960629921" top="0.5905511811023623" bottom="0.5905511811023623" header="0" footer="0"/>
  <pageSetup horizontalDpi="300" verticalDpi="300" orientation="landscape" paperSize="9" scale="85" r:id="rId1"/>
  <headerFooter alignWithMargins="0">
    <oddHeader>&amp;L&amp;"Arial,Krepko"&amp;11GASILSKA ZVEZA 
SLOVENIJE&amp;C&amp;"Arial,Krepko"&amp;12 &amp;11 8. DRŽAVNI KVIZ GASILSKE MLADINE SLOVENIJE
BRASLOVČE 2009&amp;R&amp;"Arial,Krepko"&amp;11Braslovče, 21. november 2009</oddHeader>
    <oddFooter>&amp;C&amp;"Arial,Krepko"&amp;11Predsednik obračunske komisije: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3" width="25.7109375" style="0" customWidth="1"/>
    <col min="4" max="9" width="5.7109375" style="0" customWidth="1"/>
    <col min="10" max="10" width="6.7109375" style="0" customWidth="1"/>
    <col min="11" max="11" width="5.7109375" style="0" customWidth="1"/>
    <col min="12" max="13" width="6.7109375" style="0" customWidth="1"/>
    <col min="14" max="14" width="5.7109375" style="0" customWidth="1"/>
    <col min="15" max="15" width="8.28125" style="0" customWidth="1"/>
    <col min="16" max="16" width="7.7109375" style="0" customWidth="1"/>
    <col min="17" max="17" width="5.7109375" style="0" customWidth="1"/>
  </cols>
  <sheetData>
    <row r="1" ht="19.5" customHeight="1" thickBot="1"/>
    <row r="2" spans="1:17" ht="60" customHeight="1" thickBot="1">
      <c r="A2" s="177" t="s">
        <v>12</v>
      </c>
      <c r="B2" s="179" t="s">
        <v>152</v>
      </c>
      <c r="C2" s="180"/>
      <c r="D2" s="145" t="s">
        <v>9</v>
      </c>
      <c r="E2" s="183" t="s">
        <v>21</v>
      </c>
      <c r="F2" s="163" t="s">
        <v>23</v>
      </c>
      <c r="G2" s="163" t="s">
        <v>22</v>
      </c>
      <c r="H2" s="163" t="s">
        <v>24</v>
      </c>
      <c r="I2" s="192" t="s">
        <v>15</v>
      </c>
      <c r="J2" s="194" t="s">
        <v>0</v>
      </c>
      <c r="K2" s="195"/>
      <c r="L2" s="196"/>
      <c r="M2" s="185" t="s">
        <v>25</v>
      </c>
      <c r="N2" s="186"/>
      <c r="O2" s="187"/>
      <c r="P2" s="188" t="s">
        <v>7</v>
      </c>
      <c r="Q2" s="190" t="s">
        <v>8</v>
      </c>
    </row>
    <row r="3" spans="1:17" ht="171" customHeight="1" thickBot="1">
      <c r="A3" s="178"/>
      <c r="B3" s="31" t="s">
        <v>11</v>
      </c>
      <c r="C3" s="32" t="s">
        <v>1</v>
      </c>
      <c r="D3" s="181"/>
      <c r="E3" s="184"/>
      <c r="F3" s="182"/>
      <c r="G3" s="182"/>
      <c r="H3" s="182"/>
      <c r="I3" s="193"/>
      <c r="J3" s="98" t="s">
        <v>4</v>
      </c>
      <c r="K3" s="99" t="s">
        <v>3</v>
      </c>
      <c r="L3" s="100" t="s">
        <v>20</v>
      </c>
      <c r="M3" s="98" t="s">
        <v>4</v>
      </c>
      <c r="N3" s="99" t="s">
        <v>31</v>
      </c>
      <c r="O3" s="100" t="s">
        <v>20</v>
      </c>
      <c r="P3" s="189"/>
      <c r="Q3" s="191"/>
    </row>
    <row r="4" spans="1:17" ht="21.75" customHeight="1">
      <c r="A4" s="112">
        <v>1</v>
      </c>
      <c r="B4" s="113" t="s">
        <v>90</v>
      </c>
      <c r="C4" s="114" t="s">
        <v>91</v>
      </c>
      <c r="D4" s="115">
        <v>500</v>
      </c>
      <c r="E4" s="115">
        <v>10</v>
      </c>
      <c r="F4" s="116">
        <v>10</v>
      </c>
      <c r="G4" s="116">
        <v>14</v>
      </c>
      <c r="H4" s="116">
        <v>25</v>
      </c>
      <c r="I4" s="116">
        <v>13</v>
      </c>
      <c r="J4" s="117">
        <v>4.43</v>
      </c>
      <c r="K4" s="118">
        <v>0</v>
      </c>
      <c r="L4" s="119">
        <f aca="true" t="shared" si="0" ref="L4:L32">K4+J4</f>
        <v>4.43</v>
      </c>
      <c r="M4" s="120">
        <v>7.71</v>
      </c>
      <c r="N4" s="118">
        <v>0</v>
      </c>
      <c r="O4" s="117">
        <f aca="true" t="shared" si="1" ref="O4:O32">N4+M4</f>
        <v>7.71</v>
      </c>
      <c r="P4" s="121">
        <f aca="true" t="shared" si="2" ref="P4:P32">D4-O4-L4+I4+H4+G4+F4+E4</f>
        <v>559.86</v>
      </c>
      <c r="Q4" s="122" t="s">
        <v>154</v>
      </c>
    </row>
    <row r="5" spans="1:17" ht="21.75" customHeight="1">
      <c r="A5" s="123">
        <v>24</v>
      </c>
      <c r="B5" s="124" t="s">
        <v>32</v>
      </c>
      <c r="C5" s="125" t="s">
        <v>44</v>
      </c>
      <c r="D5" s="126">
        <v>500</v>
      </c>
      <c r="E5" s="126">
        <v>10</v>
      </c>
      <c r="F5" s="127">
        <v>8</v>
      </c>
      <c r="G5" s="127">
        <v>14</v>
      </c>
      <c r="H5" s="128">
        <v>25</v>
      </c>
      <c r="I5" s="127">
        <v>9</v>
      </c>
      <c r="J5" s="119">
        <v>3.67</v>
      </c>
      <c r="K5" s="129">
        <v>0</v>
      </c>
      <c r="L5" s="119">
        <f t="shared" si="0"/>
        <v>3.67</v>
      </c>
      <c r="M5" s="130">
        <v>6.65</v>
      </c>
      <c r="N5" s="129">
        <v>0</v>
      </c>
      <c r="O5" s="119">
        <f t="shared" si="1"/>
        <v>6.65</v>
      </c>
      <c r="P5" s="121">
        <f t="shared" si="2"/>
        <v>555.6800000000001</v>
      </c>
      <c r="Q5" s="122" t="s">
        <v>155</v>
      </c>
    </row>
    <row r="6" spans="1:17" ht="21.75" customHeight="1">
      <c r="A6" s="123">
        <v>26</v>
      </c>
      <c r="B6" s="124" t="s">
        <v>42</v>
      </c>
      <c r="C6" s="125" t="s">
        <v>156</v>
      </c>
      <c r="D6" s="126">
        <v>500</v>
      </c>
      <c r="E6" s="126">
        <v>7</v>
      </c>
      <c r="F6" s="127">
        <v>7</v>
      </c>
      <c r="G6" s="127">
        <v>14</v>
      </c>
      <c r="H6" s="128">
        <v>25</v>
      </c>
      <c r="I6" s="127">
        <v>12</v>
      </c>
      <c r="J6" s="119">
        <v>3.9</v>
      </c>
      <c r="K6" s="129">
        <v>0</v>
      </c>
      <c r="L6" s="119">
        <f t="shared" si="0"/>
        <v>3.9</v>
      </c>
      <c r="M6" s="130">
        <v>8.11</v>
      </c>
      <c r="N6" s="129">
        <v>0</v>
      </c>
      <c r="O6" s="119">
        <f t="shared" si="1"/>
        <v>8.11</v>
      </c>
      <c r="P6" s="121">
        <f t="shared" si="2"/>
        <v>552.99</v>
      </c>
      <c r="Q6" s="122" t="s">
        <v>157</v>
      </c>
    </row>
    <row r="7" spans="1:17" ht="21.75" customHeight="1">
      <c r="A7" s="123">
        <v>4</v>
      </c>
      <c r="B7" s="124" t="s">
        <v>80</v>
      </c>
      <c r="C7" s="125" t="s">
        <v>82</v>
      </c>
      <c r="D7" s="126">
        <v>500</v>
      </c>
      <c r="E7" s="126">
        <v>9</v>
      </c>
      <c r="F7" s="127">
        <v>9</v>
      </c>
      <c r="G7" s="127">
        <v>15</v>
      </c>
      <c r="H7" s="128">
        <v>23</v>
      </c>
      <c r="I7" s="127">
        <v>12</v>
      </c>
      <c r="J7" s="119">
        <v>4.84</v>
      </c>
      <c r="K7" s="129">
        <v>0</v>
      </c>
      <c r="L7" s="119">
        <f t="shared" si="0"/>
        <v>4.84</v>
      </c>
      <c r="M7" s="130">
        <v>10.5</v>
      </c>
      <c r="N7" s="129">
        <v>0</v>
      </c>
      <c r="O7" s="119">
        <f t="shared" si="1"/>
        <v>10.5</v>
      </c>
      <c r="P7" s="121">
        <f t="shared" si="2"/>
        <v>552.6600000000001</v>
      </c>
      <c r="Q7" s="122" t="s">
        <v>158</v>
      </c>
    </row>
    <row r="8" spans="1:17" ht="21.75" customHeight="1">
      <c r="A8" s="123">
        <v>13</v>
      </c>
      <c r="B8" s="124" t="s">
        <v>108</v>
      </c>
      <c r="C8" s="125" t="s">
        <v>107</v>
      </c>
      <c r="D8" s="126">
        <v>500</v>
      </c>
      <c r="E8" s="126">
        <v>8</v>
      </c>
      <c r="F8" s="127">
        <v>9</v>
      </c>
      <c r="G8" s="127">
        <v>14</v>
      </c>
      <c r="H8" s="128">
        <v>24</v>
      </c>
      <c r="I8" s="127">
        <v>13</v>
      </c>
      <c r="J8" s="119">
        <v>6.7</v>
      </c>
      <c r="K8" s="129">
        <v>0</v>
      </c>
      <c r="L8" s="119">
        <f t="shared" si="0"/>
        <v>6.7</v>
      </c>
      <c r="M8" s="130">
        <v>9.67</v>
      </c>
      <c r="N8" s="129">
        <v>0</v>
      </c>
      <c r="O8" s="119">
        <f t="shared" si="1"/>
        <v>9.67</v>
      </c>
      <c r="P8" s="121">
        <f t="shared" si="2"/>
        <v>551.63</v>
      </c>
      <c r="Q8" s="122" t="s">
        <v>159</v>
      </c>
    </row>
    <row r="9" spans="1:17" ht="21.75" customHeight="1">
      <c r="A9" s="123">
        <v>3</v>
      </c>
      <c r="B9" s="124" t="s">
        <v>101</v>
      </c>
      <c r="C9" s="125" t="s">
        <v>104</v>
      </c>
      <c r="D9" s="126">
        <v>500</v>
      </c>
      <c r="E9" s="126">
        <v>8</v>
      </c>
      <c r="F9" s="127">
        <v>9</v>
      </c>
      <c r="G9" s="127">
        <v>12</v>
      </c>
      <c r="H9" s="128">
        <v>25</v>
      </c>
      <c r="I9" s="127">
        <v>7</v>
      </c>
      <c r="J9" s="119">
        <v>4.42</v>
      </c>
      <c r="K9" s="129">
        <v>0</v>
      </c>
      <c r="L9" s="119">
        <f t="shared" si="0"/>
        <v>4.42</v>
      </c>
      <c r="M9" s="130">
        <v>9.45</v>
      </c>
      <c r="N9" s="129">
        <v>0</v>
      </c>
      <c r="O9" s="119">
        <f t="shared" si="1"/>
        <v>9.45</v>
      </c>
      <c r="P9" s="121">
        <f t="shared" si="2"/>
        <v>547.13</v>
      </c>
      <c r="Q9" s="122" t="s">
        <v>160</v>
      </c>
    </row>
    <row r="10" spans="1:17" ht="21.75" customHeight="1">
      <c r="A10" s="123">
        <v>8</v>
      </c>
      <c r="B10" s="124" t="s">
        <v>57</v>
      </c>
      <c r="C10" s="125" t="s">
        <v>161</v>
      </c>
      <c r="D10" s="126">
        <v>500</v>
      </c>
      <c r="E10" s="126">
        <v>7</v>
      </c>
      <c r="F10" s="127">
        <v>10</v>
      </c>
      <c r="G10" s="127">
        <v>15</v>
      </c>
      <c r="H10" s="128">
        <v>23</v>
      </c>
      <c r="I10" s="127">
        <v>11</v>
      </c>
      <c r="J10" s="119">
        <v>8.31</v>
      </c>
      <c r="K10" s="129">
        <v>0</v>
      </c>
      <c r="L10" s="119">
        <f t="shared" si="0"/>
        <v>8.31</v>
      </c>
      <c r="M10" s="130">
        <v>10.86</v>
      </c>
      <c r="N10" s="129">
        <v>0</v>
      </c>
      <c r="O10" s="119">
        <f t="shared" si="1"/>
        <v>10.86</v>
      </c>
      <c r="P10" s="121">
        <f t="shared" si="2"/>
        <v>546.8299999999999</v>
      </c>
      <c r="Q10" s="122" t="s">
        <v>162</v>
      </c>
    </row>
    <row r="11" spans="1:17" ht="21.75" customHeight="1">
      <c r="A11" s="123">
        <v>16</v>
      </c>
      <c r="B11" s="124" t="s">
        <v>65</v>
      </c>
      <c r="C11" s="125" t="s">
        <v>89</v>
      </c>
      <c r="D11" s="126">
        <v>500</v>
      </c>
      <c r="E11" s="126">
        <v>7</v>
      </c>
      <c r="F11" s="127">
        <v>10</v>
      </c>
      <c r="G11" s="127">
        <v>11</v>
      </c>
      <c r="H11" s="128">
        <v>25</v>
      </c>
      <c r="I11" s="127">
        <v>5</v>
      </c>
      <c r="J11" s="119">
        <v>3.65</v>
      </c>
      <c r="K11" s="129">
        <v>0</v>
      </c>
      <c r="L11" s="119">
        <f t="shared" si="0"/>
        <v>3.65</v>
      </c>
      <c r="M11" s="130">
        <v>7.61</v>
      </c>
      <c r="N11" s="129">
        <v>0</v>
      </c>
      <c r="O11" s="119">
        <f t="shared" si="1"/>
        <v>7.61</v>
      </c>
      <c r="P11" s="121">
        <f t="shared" si="2"/>
        <v>546.74</v>
      </c>
      <c r="Q11" s="122" t="s">
        <v>163</v>
      </c>
    </row>
    <row r="12" spans="1:17" ht="21.75" customHeight="1">
      <c r="A12" s="123">
        <v>10</v>
      </c>
      <c r="B12" s="124" t="s">
        <v>71</v>
      </c>
      <c r="C12" s="125" t="s">
        <v>67</v>
      </c>
      <c r="D12" s="126">
        <v>500</v>
      </c>
      <c r="E12" s="126">
        <v>7</v>
      </c>
      <c r="F12" s="127">
        <v>8</v>
      </c>
      <c r="G12" s="127">
        <v>11</v>
      </c>
      <c r="H12" s="128">
        <v>24</v>
      </c>
      <c r="I12" s="127">
        <v>11</v>
      </c>
      <c r="J12" s="119">
        <v>5.9</v>
      </c>
      <c r="K12" s="129">
        <v>0</v>
      </c>
      <c r="L12" s="119">
        <f t="shared" si="0"/>
        <v>5.9</v>
      </c>
      <c r="M12" s="130">
        <v>9.48</v>
      </c>
      <c r="N12" s="129">
        <v>0</v>
      </c>
      <c r="O12" s="119">
        <f t="shared" si="1"/>
        <v>9.48</v>
      </c>
      <c r="P12" s="121">
        <f t="shared" si="2"/>
        <v>545.62</v>
      </c>
      <c r="Q12" s="122" t="s">
        <v>164</v>
      </c>
    </row>
    <row r="13" spans="1:17" ht="21.75" customHeight="1">
      <c r="A13" s="123">
        <v>20</v>
      </c>
      <c r="B13" s="124" t="s">
        <v>35</v>
      </c>
      <c r="C13" s="125" t="s">
        <v>51</v>
      </c>
      <c r="D13" s="126">
        <v>500</v>
      </c>
      <c r="E13" s="126">
        <v>6</v>
      </c>
      <c r="F13" s="127">
        <v>8</v>
      </c>
      <c r="G13" s="127">
        <v>10</v>
      </c>
      <c r="H13" s="128">
        <v>24</v>
      </c>
      <c r="I13" s="127">
        <v>12</v>
      </c>
      <c r="J13" s="119">
        <v>4.08</v>
      </c>
      <c r="K13" s="129">
        <v>0</v>
      </c>
      <c r="L13" s="119">
        <f t="shared" si="0"/>
        <v>4.08</v>
      </c>
      <c r="M13" s="130">
        <v>10.65</v>
      </c>
      <c r="N13" s="129">
        <v>0</v>
      </c>
      <c r="O13" s="119">
        <f t="shared" si="1"/>
        <v>10.65</v>
      </c>
      <c r="P13" s="121">
        <f t="shared" si="2"/>
        <v>545.27</v>
      </c>
      <c r="Q13" s="122" t="s">
        <v>165</v>
      </c>
    </row>
    <row r="14" spans="1:17" ht="21.75" customHeight="1">
      <c r="A14" s="123">
        <v>14</v>
      </c>
      <c r="B14" s="124" t="s">
        <v>94</v>
      </c>
      <c r="C14" s="125" t="s">
        <v>95</v>
      </c>
      <c r="D14" s="126">
        <v>500</v>
      </c>
      <c r="E14" s="126">
        <v>9</v>
      </c>
      <c r="F14" s="127">
        <v>10</v>
      </c>
      <c r="G14" s="127">
        <v>15</v>
      </c>
      <c r="H14" s="128">
        <v>25</v>
      </c>
      <c r="I14" s="127">
        <v>10</v>
      </c>
      <c r="J14" s="119">
        <v>4.12</v>
      </c>
      <c r="K14" s="129">
        <v>10</v>
      </c>
      <c r="L14" s="119">
        <f t="shared" si="0"/>
        <v>14.120000000000001</v>
      </c>
      <c r="M14" s="130">
        <v>9.73</v>
      </c>
      <c r="N14" s="129">
        <v>0</v>
      </c>
      <c r="O14" s="119">
        <f t="shared" si="1"/>
        <v>9.73</v>
      </c>
      <c r="P14" s="121">
        <f t="shared" si="2"/>
        <v>545.15</v>
      </c>
      <c r="Q14" s="122" t="s">
        <v>166</v>
      </c>
    </row>
    <row r="15" spans="1:17" ht="21.75" customHeight="1">
      <c r="A15" s="123">
        <v>11</v>
      </c>
      <c r="B15" s="124" t="s">
        <v>85</v>
      </c>
      <c r="C15" s="125" t="s">
        <v>86</v>
      </c>
      <c r="D15" s="126">
        <v>500</v>
      </c>
      <c r="E15" s="126">
        <v>7</v>
      </c>
      <c r="F15" s="127">
        <v>10</v>
      </c>
      <c r="G15" s="127">
        <v>10</v>
      </c>
      <c r="H15" s="128">
        <v>22</v>
      </c>
      <c r="I15" s="127">
        <v>14</v>
      </c>
      <c r="J15" s="119">
        <v>5.02</v>
      </c>
      <c r="K15" s="129">
        <v>0</v>
      </c>
      <c r="L15" s="119">
        <f t="shared" si="0"/>
        <v>5.02</v>
      </c>
      <c r="M15" s="130">
        <v>13.01</v>
      </c>
      <c r="N15" s="129">
        <v>0</v>
      </c>
      <c r="O15" s="119">
        <f t="shared" si="1"/>
        <v>13.01</v>
      </c>
      <c r="P15" s="121">
        <f t="shared" si="2"/>
        <v>544.97</v>
      </c>
      <c r="Q15" s="122" t="s">
        <v>167</v>
      </c>
    </row>
    <row r="16" spans="1:17" ht="21.75" customHeight="1">
      <c r="A16" s="123">
        <v>27</v>
      </c>
      <c r="B16" s="124" t="s">
        <v>110</v>
      </c>
      <c r="C16" s="125" t="s">
        <v>112</v>
      </c>
      <c r="D16" s="126">
        <v>500</v>
      </c>
      <c r="E16" s="126">
        <v>7</v>
      </c>
      <c r="F16" s="127">
        <v>10</v>
      </c>
      <c r="G16" s="127">
        <v>11</v>
      </c>
      <c r="H16" s="128">
        <v>20</v>
      </c>
      <c r="I16" s="127">
        <v>10</v>
      </c>
      <c r="J16" s="119">
        <v>3.91</v>
      </c>
      <c r="K16" s="129">
        <v>0</v>
      </c>
      <c r="L16" s="119">
        <f t="shared" si="0"/>
        <v>3.91</v>
      </c>
      <c r="M16" s="131">
        <v>9.16</v>
      </c>
      <c r="N16" s="129">
        <v>0</v>
      </c>
      <c r="O16" s="119">
        <f t="shared" si="1"/>
        <v>9.16</v>
      </c>
      <c r="P16" s="121">
        <f t="shared" si="2"/>
        <v>544.93</v>
      </c>
      <c r="Q16" s="122" t="s">
        <v>168</v>
      </c>
    </row>
    <row r="17" spans="1:17" ht="21.75" customHeight="1">
      <c r="A17" s="123">
        <v>9</v>
      </c>
      <c r="B17" s="124" t="s">
        <v>59</v>
      </c>
      <c r="C17" s="125" t="s">
        <v>60</v>
      </c>
      <c r="D17" s="126">
        <v>500</v>
      </c>
      <c r="E17" s="126">
        <v>8</v>
      </c>
      <c r="F17" s="127">
        <v>8</v>
      </c>
      <c r="G17" s="127">
        <v>11</v>
      </c>
      <c r="H17" s="128">
        <v>24</v>
      </c>
      <c r="I17" s="127">
        <v>6</v>
      </c>
      <c r="J17" s="119">
        <v>3.49</v>
      </c>
      <c r="K17" s="129">
        <v>0</v>
      </c>
      <c r="L17" s="119">
        <f t="shared" si="0"/>
        <v>3.49</v>
      </c>
      <c r="M17" s="130">
        <v>9.21</v>
      </c>
      <c r="N17" s="129">
        <v>0</v>
      </c>
      <c r="O17" s="119">
        <f t="shared" si="1"/>
        <v>9.21</v>
      </c>
      <c r="P17" s="121">
        <f t="shared" si="2"/>
        <v>544.3</v>
      </c>
      <c r="Q17" s="122" t="s">
        <v>169</v>
      </c>
    </row>
    <row r="18" spans="1:17" ht="21.75" customHeight="1">
      <c r="A18" s="123">
        <v>25</v>
      </c>
      <c r="B18" s="124" t="s">
        <v>80</v>
      </c>
      <c r="C18" s="125" t="s">
        <v>81</v>
      </c>
      <c r="D18" s="126">
        <v>500</v>
      </c>
      <c r="E18" s="126">
        <v>9</v>
      </c>
      <c r="F18" s="127">
        <v>9</v>
      </c>
      <c r="G18" s="127">
        <v>13</v>
      </c>
      <c r="H18" s="128">
        <v>25</v>
      </c>
      <c r="I18" s="127">
        <v>14</v>
      </c>
      <c r="J18" s="119">
        <v>4.02</v>
      </c>
      <c r="K18" s="129">
        <v>10</v>
      </c>
      <c r="L18" s="119">
        <f t="shared" si="0"/>
        <v>14.02</v>
      </c>
      <c r="M18" s="130">
        <v>12.09</v>
      </c>
      <c r="N18" s="129">
        <v>0</v>
      </c>
      <c r="O18" s="119">
        <f t="shared" si="1"/>
        <v>12.09</v>
      </c>
      <c r="P18" s="121">
        <f t="shared" si="2"/>
        <v>543.8900000000001</v>
      </c>
      <c r="Q18" s="122" t="s">
        <v>170</v>
      </c>
    </row>
    <row r="19" spans="1:17" ht="21.75" customHeight="1">
      <c r="A19" s="123">
        <v>18</v>
      </c>
      <c r="B19" s="124" t="s">
        <v>96</v>
      </c>
      <c r="C19" s="125" t="s">
        <v>98</v>
      </c>
      <c r="D19" s="126">
        <v>500</v>
      </c>
      <c r="E19" s="126">
        <v>5</v>
      </c>
      <c r="F19" s="127">
        <v>7</v>
      </c>
      <c r="G19" s="127">
        <v>13</v>
      </c>
      <c r="H19" s="128">
        <v>25</v>
      </c>
      <c r="I19" s="127">
        <v>5</v>
      </c>
      <c r="J19" s="119">
        <v>4.95</v>
      </c>
      <c r="K19" s="129">
        <v>0</v>
      </c>
      <c r="L19" s="119">
        <f t="shared" si="0"/>
        <v>4.95</v>
      </c>
      <c r="M19" s="130">
        <v>7.06</v>
      </c>
      <c r="N19" s="129">
        <v>0</v>
      </c>
      <c r="O19" s="119">
        <f t="shared" si="1"/>
        <v>7.06</v>
      </c>
      <c r="P19" s="121">
        <f t="shared" si="2"/>
        <v>542.99</v>
      </c>
      <c r="Q19" s="122" t="s">
        <v>171</v>
      </c>
    </row>
    <row r="20" spans="1:17" ht="21.75" customHeight="1">
      <c r="A20" s="123">
        <v>21</v>
      </c>
      <c r="B20" s="124" t="s">
        <v>75</v>
      </c>
      <c r="C20" s="125" t="s">
        <v>76</v>
      </c>
      <c r="D20" s="126">
        <v>500</v>
      </c>
      <c r="E20" s="126">
        <v>6</v>
      </c>
      <c r="F20" s="127">
        <v>9</v>
      </c>
      <c r="G20" s="127">
        <v>12</v>
      </c>
      <c r="H20" s="132">
        <v>23</v>
      </c>
      <c r="I20" s="127">
        <v>10</v>
      </c>
      <c r="J20" s="132">
        <v>6.13</v>
      </c>
      <c r="K20" s="129">
        <v>0</v>
      </c>
      <c r="L20" s="119">
        <f t="shared" si="0"/>
        <v>6.13</v>
      </c>
      <c r="M20" s="130">
        <v>12.92</v>
      </c>
      <c r="N20" s="129">
        <v>0</v>
      </c>
      <c r="O20" s="119">
        <f t="shared" si="1"/>
        <v>12.92</v>
      </c>
      <c r="P20" s="121">
        <f t="shared" si="2"/>
        <v>540.95</v>
      </c>
      <c r="Q20" s="122" t="s">
        <v>172</v>
      </c>
    </row>
    <row r="21" spans="1:17" ht="21.75" customHeight="1">
      <c r="A21" s="123">
        <v>5</v>
      </c>
      <c r="B21" s="124" t="s">
        <v>110</v>
      </c>
      <c r="C21" s="125" t="s">
        <v>111</v>
      </c>
      <c r="D21" s="126">
        <v>500</v>
      </c>
      <c r="E21" s="126">
        <v>7</v>
      </c>
      <c r="F21" s="127">
        <v>8</v>
      </c>
      <c r="G21" s="127">
        <v>11</v>
      </c>
      <c r="H21" s="128">
        <v>21</v>
      </c>
      <c r="I21" s="127">
        <v>7</v>
      </c>
      <c r="J21" s="119">
        <v>3.95</v>
      </c>
      <c r="K21" s="129">
        <v>0</v>
      </c>
      <c r="L21" s="119">
        <f t="shared" si="0"/>
        <v>3.95</v>
      </c>
      <c r="M21" s="130">
        <v>9.43</v>
      </c>
      <c r="N21" s="129">
        <v>0</v>
      </c>
      <c r="O21" s="119">
        <f t="shared" si="1"/>
        <v>9.43</v>
      </c>
      <c r="P21" s="121">
        <f t="shared" si="2"/>
        <v>540.62</v>
      </c>
      <c r="Q21" s="122" t="s">
        <v>173</v>
      </c>
    </row>
    <row r="22" spans="1:17" ht="21.75" customHeight="1">
      <c r="A22" s="123">
        <v>6</v>
      </c>
      <c r="B22" s="124" t="s">
        <v>102</v>
      </c>
      <c r="C22" s="125" t="s">
        <v>103</v>
      </c>
      <c r="D22" s="126">
        <v>500</v>
      </c>
      <c r="E22" s="126">
        <v>4</v>
      </c>
      <c r="F22" s="127">
        <v>9</v>
      </c>
      <c r="G22" s="127">
        <v>12</v>
      </c>
      <c r="H22" s="128">
        <v>24</v>
      </c>
      <c r="I22" s="127">
        <v>4</v>
      </c>
      <c r="J22" s="119">
        <v>5.87</v>
      </c>
      <c r="K22" s="129">
        <v>0</v>
      </c>
      <c r="L22" s="119">
        <f t="shared" si="0"/>
        <v>5.87</v>
      </c>
      <c r="M22" s="130">
        <v>7.02</v>
      </c>
      <c r="N22" s="129">
        <v>0</v>
      </c>
      <c r="O22" s="119">
        <f t="shared" si="1"/>
        <v>7.02</v>
      </c>
      <c r="P22" s="121">
        <f t="shared" si="2"/>
        <v>540.11</v>
      </c>
      <c r="Q22" s="122" t="s">
        <v>174</v>
      </c>
    </row>
    <row r="23" spans="1:17" ht="21.75" customHeight="1">
      <c r="A23" s="123">
        <v>29</v>
      </c>
      <c r="B23" s="124" t="s">
        <v>77</v>
      </c>
      <c r="C23" s="125" t="s">
        <v>78</v>
      </c>
      <c r="D23" s="126">
        <v>500</v>
      </c>
      <c r="E23" s="126">
        <v>8</v>
      </c>
      <c r="F23" s="127">
        <v>7</v>
      </c>
      <c r="G23" s="127">
        <v>9</v>
      </c>
      <c r="H23" s="132">
        <v>25</v>
      </c>
      <c r="I23" s="127">
        <v>6</v>
      </c>
      <c r="J23" s="119">
        <v>5.34</v>
      </c>
      <c r="K23" s="129">
        <v>0</v>
      </c>
      <c r="L23" s="119">
        <f t="shared" si="0"/>
        <v>5.34</v>
      </c>
      <c r="M23" s="130">
        <v>9.57</v>
      </c>
      <c r="N23" s="129">
        <v>0</v>
      </c>
      <c r="O23" s="119">
        <f t="shared" si="1"/>
        <v>9.57</v>
      </c>
      <c r="P23" s="121">
        <f t="shared" si="2"/>
        <v>540.09</v>
      </c>
      <c r="Q23" s="122" t="s">
        <v>175</v>
      </c>
    </row>
    <row r="24" spans="1:17" ht="21.75" customHeight="1">
      <c r="A24" s="123">
        <v>22</v>
      </c>
      <c r="B24" s="124" t="s">
        <v>61</v>
      </c>
      <c r="C24" s="125" t="s">
        <v>62</v>
      </c>
      <c r="D24" s="126">
        <v>500</v>
      </c>
      <c r="E24" s="126">
        <v>7</v>
      </c>
      <c r="F24" s="127">
        <v>8</v>
      </c>
      <c r="G24" s="127">
        <v>13</v>
      </c>
      <c r="H24" s="128">
        <v>25</v>
      </c>
      <c r="I24" s="127">
        <v>9</v>
      </c>
      <c r="J24" s="119">
        <v>4.55</v>
      </c>
      <c r="K24" s="129">
        <v>10</v>
      </c>
      <c r="L24" s="119">
        <f t="shared" si="0"/>
        <v>14.55</v>
      </c>
      <c r="M24" s="130">
        <v>9.36</v>
      </c>
      <c r="N24" s="129">
        <v>0</v>
      </c>
      <c r="O24" s="119">
        <f t="shared" si="1"/>
        <v>9.36</v>
      </c>
      <c r="P24" s="121">
        <f t="shared" si="2"/>
        <v>538.0899999999999</v>
      </c>
      <c r="Q24" s="122" t="s">
        <v>176</v>
      </c>
    </row>
    <row r="25" spans="1:17" ht="21.75" customHeight="1">
      <c r="A25" s="123">
        <v>7</v>
      </c>
      <c r="B25" s="133" t="s">
        <v>84</v>
      </c>
      <c r="C25" s="125" t="s">
        <v>177</v>
      </c>
      <c r="D25" s="126">
        <v>500</v>
      </c>
      <c r="E25" s="126">
        <v>6</v>
      </c>
      <c r="F25" s="127">
        <v>9</v>
      </c>
      <c r="G25" s="127">
        <v>12</v>
      </c>
      <c r="H25" s="128">
        <v>25</v>
      </c>
      <c r="I25" s="127">
        <v>11</v>
      </c>
      <c r="J25" s="119">
        <v>3.87</v>
      </c>
      <c r="K25" s="129">
        <v>0</v>
      </c>
      <c r="L25" s="119">
        <f t="shared" si="0"/>
        <v>3.87</v>
      </c>
      <c r="M25" s="130">
        <v>11.95</v>
      </c>
      <c r="N25" s="129">
        <v>10</v>
      </c>
      <c r="O25" s="119">
        <f t="shared" si="1"/>
        <v>21.95</v>
      </c>
      <c r="P25" s="121">
        <f t="shared" si="2"/>
        <v>537.1800000000001</v>
      </c>
      <c r="Q25" s="122" t="s">
        <v>178</v>
      </c>
    </row>
    <row r="26" spans="1:17" ht="21.75" customHeight="1">
      <c r="A26" s="123">
        <v>28</v>
      </c>
      <c r="B26" s="124" t="s">
        <v>117</v>
      </c>
      <c r="C26" s="125" t="s">
        <v>119</v>
      </c>
      <c r="D26" s="126">
        <v>500</v>
      </c>
      <c r="E26" s="126">
        <v>6</v>
      </c>
      <c r="F26" s="127">
        <v>7</v>
      </c>
      <c r="G26" s="127">
        <v>13</v>
      </c>
      <c r="H26" s="128">
        <v>24</v>
      </c>
      <c r="I26" s="127">
        <v>10</v>
      </c>
      <c r="J26" s="119">
        <v>3.28</v>
      </c>
      <c r="K26" s="129">
        <v>10</v>
      </c>
      <c r="L26" s="119">
        <f t="shared" si="0"/>
        <v>13.28</v>
      </c>
      <c r="M26" s="130">
        <v>9.76</v>
      </c>
      <c r="N26" s="129">
        <v>0</v>
      </c>
      <c r="O26" s="119">
        <f t="shared" si="1"/>
        <v>9.76</v>
      </c>
      <c r="P26" s="121">
        <f t="shared" si="2"/>
        <v>536.96</v>
      </c>
      <c r="Q26" s="122" t="s">
        <v>179</v>
      </c>
    </row>
    <row r="27" spans="1:17" ht="21.75" customHeight="1">
      <c r="A27" s="123">
        <v>12</v>
      </c>
      <c r="B27" s="124" t="s">
        <v>58</v>
      </c>
      <c r="C27" s="125" t="s">
        <v>54</v>
      </c>
      <c r="D27" s="126">
        <v>500</v>
      </c>
      <c r="E27" s="126">
        <v>6</v>
      </c>
      <c r="F27" s="127">
        <v>10</v>
      </c>
      <c r="G27" s="127">
        <v>10</v>
      </c>
      <c r="H27" s="128">
        <v>25</v>
      </c>
      <c r="I27" s="127">
        <v>11</v>
      </c>
      <c r="J27" s="119">
        <v>6.21</v>
      </c>
      <c r="K27" s="129">
        <v>10</v>
      </c>
      <c r="L27" s="119">
        <f t="shared" si="0"/>
        <v>16.21</v>
      </c>
      <c r="M27" s="130">
        <v>11.04</v>
      </c>
      <c r="N27" s="129">
        <v>0</v>
      </c>
      <c r="O27" s="119">
        <f t="shared" si="1"/>
        <v>11.04</v>
      </c>
      <c r="P27" s="121">
        <f t="shared" si="2"/>
        <v>534.75</v>
      </c>
      <c r="Q27" s="122" t="s">
        <v>180</v>
      </c>
    </row>
    <row r="28" spans="1:17" ht="21.75" customHeight="1">
      <c r="A28" s="123">
        <v>19</v>
      </c>
      <c r="B28" s="124" t="s">
        <v>117</v>
      </c>
      <c r="C28" s="125" t="s">
        <v>118</v>
      </c>
      <c r="D28" s="126">
        <v>500</v>
      </c>
      <c r="E28" s="126">
        <v>3</v>
      </c>
      <c r="F28" s="127">
        <v>8</v>
      </c>
      <c r="G28" s="127">
        <v>8</v>
      </c>
      <c r="H28" s="128">
        <v>25</v>
      </c>
      <c r="I28" s="127">
        <v>13</v>
      </c>
      <c r="J28" s="119">
        <v>4.67</v>
      </c>
      <c r="K28" s="129">
        <v>0</v>
      </c>
      <c r="L28" s="119">
        <f t="shared" si="0"/>
        <v>4.67</v>
      </c>
      <c r="M28" s="130">
        <v>14.04</v>
      </c>
      <c r="N28" s="129">
        <v>10</v>
      </c>
      <c r="O28" s="119">
        <f t="shared" si="1"/>
        <v>24.04</v>
      </c>
      <c r="P28" s="121">
        <f t="shared" si="2"/>
        <v>528.29</v>
      </c>
      <c r="Q28" s="122" t="s">
        <v>181</v>
      </c>
    </row>
    <row r="29" spans="1:17" ht="21.75" customHeight="1">
      <c r="A29" s="123">
        <v>15</v>
      </c>
      <c r="B29" s="124" t="s">
        <v>34</v>
      </c>
      <c r="C29" s="125" t="s">
        <v>50</v>
      </c>
      <c r="D29" s="126">
        <v>500</v>
      </c>
      <c r="E29" s="126">
        <v>6</v>
      </c>
      <c r="F29" s="127">
        <v>7</v>
      </c>
      <c r="G29" s="127">
        <v>10</v>
      </c>
      <c r="H29" s="128">
        <v>24</v>
      </c>
      <c r="I29" s="127">
        <v>6</v>
      </c>
      <c r="J29" s="119">
        <v>4.43</v>
      </c>
      <c r="K29" s="129">
        <v>10</v>
      </c>
      <c r="L29" s="119">
        <f t="shared" si="0"/>
        <v>14.43</v>
      </c>
      <c r="M29" s="130">
        <v>16.81</v>
      </c>
      <c r="N29" s="129">
        <v>0</v>
      </c>
      <c r="O29" s="119">
        <f t="shared" si="1"/>
        <v>16.81</v>
      </c>
      <c r="P29" s="121">
        <f t="shared" si="2"/>
        <v>521.76</v>
      </c>
      <c r="Q29" s="122" t="s">
        <v>182</v>
      </c>
    </row>
    <row r="30" spans="1:17" ht="21.75" customHeight="1">
      <c r="A30" s="123">
        <v>17</v>
      </c>
      <c r="B30" s="124" t="s">
        <v>33</v>
      </c>
      <c r="C30" s="125" t="s">
        <v>37</v>
      </c>
      <c r="D30" s="126">
        <v>500</v>
      </c>
      <c r="E30" s="126">
        <v>5</v>
      </c>
      <c r="F30" s="127">
        <v>9</v>
      </c>
      <c r="G30" s="127">
        <v>9</v>
      </c>
      <c r="H30" s="128">
        <v>25</v>
      </c>
      <c r="I30" s="127">
        <v>3</v>
      </c>
      <c r="J30" s="119">
        <v>2.97</v>
      </c>
      <c r="K30" s="129">
        <v>10</v>
      </c>
      <c r="L30" s="119">
        <f t="shared" si="0"/>
        <v>12.97</v>
      </c>
      <c r="M30" s="130">
        <v>7.46</v>
      </c>
      <c r="N30" s="129">
        <v>10</v>
      </c>
      <c r="O30" s="119">
        <f t="shared" si="1"/>
        <v>17.46</v>
      </c>
      <c r="P30" s="121">
        <f t="shared" si="2"/>
        <v>520.5699999999999</v>
      </c>
      <c r="Q30" s="122" t="s">
        <v>183</v>
      </c>
    </row>
    <row r="31" spans="1:17" ht="21.75" customHeight="1">
      <c r="A31" s="123">
        <v>2</v>
      </c>
      <c r="B31" s="124" t="s">
        <v>33</v>
      </c>
      <c r="C31" s="125" t="s">
        <v>38</v>
      </c>
      <c r="D31" s="126">
        <v>500</v>
      </c>
      <c r="E31" s="126">
        <v>4</v>
      </c>
      <c r="F31" s="127">
        <v>8</v>
      </c>
      <c r="G31" s="127">
        <v>9</v>
      </c>
      <c r="H31" s="127">
        <v>23</v>
      </c>
      <c r="I31" s="127">
        <v>8</v>
      </c>
      <c r="J31" s="134">
        <v>7.55</v>
      </c>
      <c r="K31" s="129">
        <v>10</v>
      </c>
      <c r="L31" s="119">
        <f t="shared" si="0"/>
        <v>17.55</v>
      </c>
      <c r="M31" s="130">
        <v>7.79</v>
      </c>
      <c r="N31" s="129">
        <v>10</v>
      </c>
      <c r="O31" s="119">
        <f t="shared" si="1"/>
        <v>17.79</v>
      </c>
      <c r="P31" s="121">
        <f t="shared" si="2"/>
        <v>516.66</v>
      </c>
      <c r="Q31" s="122" t="s">
        <v>184</v>
      </c>
    </row>
    <row r="32" spans="1:17" ht="18" customHeight="1" thickBot="1">
      <c r="A32" s="135">
        <v>23</v>
      </c>
      <c r="B32" s="136" t="s">
        <v>73</v>
      </c>
      <c r="C32" s="137" t="s">
        <v>69</v>
      </c>
      <c r="D32" s="138">
        <v>500</v>
      </c>
      <c r="E32" s="138">
        <v>7</v>
      </c>
      <c r="F32" s="139">
        <v>7</v>
      </c>
      <c r="G32" s="139">
        <v>5</v>
      </c>
      <c r="H32" s="139">
        <v>23</v>
      </c>
      <c r="I32" s="139">
        <v>2</v>
      </c>
      <c r="J32" s="140">
        <v>7.24</v>
      </c>
      <c r="K32" s="141">
        <v>0</v>
      </c>
      <c r="L32" s="142">
        <f t="shared" si="0"/>
        <v>7.24</v>
      </c>
      <c r="M32" s="143">
        <v>13.04</v>
      </c>
      <c r="N32" s="141">
        <v>10</v>
      </c>
      <c r="O32" s="142">
        <f t="shared" si="1"/>
        <v>23.04</v>
      </c>
      <c r="P32" s="144">
        <f t="shared" si="2"/>
        <v>513.72</v>
      </c>
      <c r="Q32" s="122" t="s">
        <v>185</v>
      </c>
    </row>
  </sheetData>
  <sheetProtection/>
  <mergeCells count="12">
    <mergeCell ref="M2:O2"/>
    <mergeCell ref="P2:P3"/>
    <mergeCell ref="Q2:Q3"/>
    <mergeCell ref="G2:G3"/>
    <mergeCell ref="H2:H3"/>
    <mergeCell ref="I2:I3"/>
    <mergeCell ref="J2:L2"/>
    <mergeCell ref="A2:A3"/>
    <mergeCell ref="B2:C2"/>
    <mergeCell ref="D2:D3"/>
    <mergeCell ref="F2:F3"/>
    <mergeCell ref="E2:E3"/>
  </mergeCells>
  <printOptions/>
  <pageMargins left="0.5118110236220472" right="0.5511811023622047" top="0.7480314960629921" bottom="0.7480314960629921" header="0.31496062992125984" footer="0.31496062992125984"/>
  <pageSetup horizontalDpi="600" verticalDpi="600" orientation="landscape" paperSize="9" r:id="rId1"/>
  <headerFooter alignWithMargins="0">
    <oddHeader>&amp;L&amp;"Arial,Krepko"&amp;11GASILSKA ZVEZA
SLOVENIJE&amp;C&amp;"Arial,Krepko"&amp;11 8. DRŽAVNI KVIZ GASILSKE MLADINE SLOVENIJE
BRASLOVČE 2009&amp;R&amp;"Arial,Krepko"&amp;11Braslovče, 21. november 2009</oddHeader>
    <oddFooter>&amp;C&amp;"Arial,Krepko"&amp;11Predsednik obračunske komisije: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E36"/>
  <sheetViews>
    <sheetView zoomScalePageLayoutView="0" workbookViewId="0" topLeftCell="A2">
      <selection activeCell="A2" sqref="A2:A3"/>
    </sheetView>
  </sheetViews>
  <sheetFormatPr defaultColWidth="9.140625" defaultRowHeight="12.75"/>
  <cols>
    <col min="1" max="1" width="5.7109375" style="27" customWidth="1"/>
    <col min="2" max="2" width="25.7109375" style="27" customWidth="1"/>
    <col min="3" max="3" width="25.7109375" style="2" customWidth="1"/>
    <col min="4" max="5" width="5.7109375" style="27" customWidth="1"/>
    <col min="6" max="6" width="5.7109375" style="9" customWidth="1"/>
    <col min="7" max="7" width="5.7109375" style="9" hidden="1" customWidth="1"/>
    <col min="8" max="8" width="7.7109375" style="9" hidden="1" customWidth="1"/>
    <col min="9" max="9" width="16.7109375" style="9" hidden="1" customWidth="1"/>
    <col min="10" max="10" width="18.28125" style="9" hidden="1" customWidth="1"/>
    <col min="11" max="11" width="5.7109375" style="9" customWidth="1"/>
    <col min="12" max="12" width="0.13671875" style="9" hidden="1" customWidth="1"/>
    <col min="13" max="13" width="0.2890625" style="9" hidden="1" customWidth="1"/>
    <col min="14" max="14" width="0.13671875" style="9" hidden="1" customWidth="1"/>
    <col min="15" max="16" width="5.7109375" style="9" customWidth="1"/>
    <col min="17" max="17" width="6.7109375" style="9" customWidth="1"/>
    <col min="18" max="18" width="5.7109375" style="9" customWidth="1"/>
    <col min="19" max="19" width="6.7109375" style="20" customWidth="1"/>
    <col min="20" max="21" width="3.140625" style="10" hidden="1" customWidth="1"/>
    <col min="22" max="22" width="7.28125" style="10" customWidth="1"/>
    <col min="23" max="23" width="6.57421875" style="10" customWidth="1"/>
    <col min="24" max="24" width="7.140625" style="30" customWidth="1"/>
    <col min="25" max="25" width="8.8515625" style="9" customWidth="1"/>
    <col min="26" max="26" width="0.13671875" style="2" hidden="1" customWidth="1"/>
    <col min="27" max="27" width="1.57421875" style="2" hidden="1" customWidth="1"/>
    <col min="28" max="28" width="5.7109375" style="81" customWidth="1"/>
    <col min="29" max="29" width="6.8515625" style="2" customWidth="1"/>
    <col min="30" max="30" width="3.421875" style="2" customWidth="1"/>
    <col min="31" max="16384" width="9.140625" style="2" customWidth="1"/>
  </cols>
  <sheetData>
    <row r="1" ht="19.5" customHeight="1" thickBot="1"/>
    <row r="2" spans="1:31" s="1" customFormat="1" ht="60" customHeight="1" thickBot="1">
      <c r="A2" s="199" t="s">
        <v>12</v>
      </c>
      <c r="B2" s="213" t="s">
        <v>151</v>
      </c>
      <c r="C2" s="214"/>
      <c r="D2" s="215" t="s">
        <v>2</v>
      </c>
      <c r="E2" s="217" t="s">
        <v>19</v>
      </c>
      <c r="F2" s="207" t="s">
        <v>18</v>
      </c>
      <c r="G2" s="208"/>
      <c r="H2" s="208"/>
      <c r="I2" s="208"/>
      <c r="J2" s="209"/>
      <c r="K2" s="207" t="s">
        <v>17</v>
      </c>
      <c r="L2" s="208"/>
      <c r="M2" s="208"/>
      <c r="N2" s="209"/>
      <c r="O2" s="163" t="s">
        <v>16</v>
      </c>
      <c r="P2" s="219" t="s">
        <v>15</v>
      </c>
      <c r="Q2" s="204" t="s">
        <v>0</v>
      </c>
      <c r="R2" s="205"/>
      <c r="S2" s="206"/>
      <c r="T2" s="201" t="s">
        <v>14</v>
      </c>
      <c r="U2" s="202"/>
      <c r="V2" s="202"/>
      <c r="W2" s="202"/>
      <c r="X2" s="203"/>
      <c r="Y2" s="221" t="s">
        <v>7</v>
      </c>
      <c r="Z2" s="222"/>
      <c r="AA2" s="223"/>
      <c r="AB2" s="197" t="s">
        <v>8</v>
      </c>
      <c r="AC2" s="8"/>
      <c r="AD2" s="8"/>
      <c r="AE2" s="8"/>
    </row>
    <row r="3" spans="1:31" ht="168.75" customHeight="1" thickBot="1">
      <c r="A3" s="200"/>
      <c r="B3" s="31" t="s">
        <v>11</v>
      </c>
      <c r="C3" s="33" t="s">
        <v>1</v>
      </c>
      <c r="D3" s="216"/>
      <c r="E3" s="218"/>
      <c r="F3" s="210"/>
      <c r="G3" s="211"/>
      <c r="H3" s="211"/>
      <c r="I3" s="211"/>
      <c r="J3" s="212"/>
      <c r="K3" s="210"/>
      <c r="L3" s="211"/>
      <c r="M3" s="211"/>
      <c r="N3" s="212"/>
      <c r="O3" s="164"/>
      <c r="P3" s="220"/>
      <c r="Q3" s="101" t="s">
        <v>4</v>
      </c>
      <c r="R3" s="101" t="s">
        <v>3</v>
      </c>
      <c r="S3" s="102" t="s">
        <v>20</v>
      </c>
      <c r="T3" s="103"/>
      <c r="U3" s="103"/>
      <c r="V3" s="104" t="s">
        <v>4</v>
      </c>
      <c r="W3" s="105" t="s">
        <v>6</v>
      </c>
      <c r="X3" s="106" t="s">
        <v>20</v>
      </c>
      <c r="Y3" s="224"/>
      <c r="Z3" s="225"/>
      <c r="AA3" s="226"/>
      <c r="AB3" s="198"/>
      <c r="AD3" s="6"/>
      <c r="AE3" s="7"/>
    </row>
    <row r="4" spans="1:31" ht="21.75" customHeight="1">
      <c r="A4" s="107">
        <v>1</v>
      </c>
      <c r="B4" s="108" t="s">
        <v>45</v>
      </c>
      <c r="C4" s="108" t="s">
        <v>46</v>
      </c>
      <c r="D4" s="26">
        <v>500</v>
      </c>
      <c r="E4" s="26">
        <v>9</v>
      </c>
      <c r="F4" s="35">
        <v>10</v>
      </c>
      <c r="G4" s="51"/>
      <c r="H4" s="51"/>
      <c r="I4" s="51"/>
      <c r="J4" s="52"/>
      <c r="K4" s="35">
        <v>13</v>
      </c>
      <c r="L4" s="51"/>
      <c r="M4" s="51"/>
      <c r="N4" s="53"/>
      <c r="O4" s="35">
        <v>22</v>
      </c>
      <c r="P4" s="35">
        <v>16</v>
      </c>
      <c r="Q4" s="39">
        <v>12.28</v>
      </c>
      <c r="R4" s="61">
        <v>0</v>
      </c>
      <c r="S4" s="39">
        <f aca="true" t="shared" si="0" ref="S4:S31">SUM(Q4+R4)</f>
        <v>12.28</v>
      </c>
      <c r="T4" s="54"/>
      <c r="U4" s="53"/>
      <c r="V4" s="55">
        <v>12.32</v>
      </c>
      <c r="W4" s="61">
        <v>0</v>
      </c>
      <c r="X4" s="39">
        <f aca="true" t="shared" si="1" ref="X4:X31">SUM(V4+W4)</f>
        <v>12.32</v>
      </c>
      <c r="Y4" s="39">
        <f aca="true" t="shared" si="2" ref="Y4:Y31">D4-X4-S4+E4+P4+O4+K4+F4</f>
        <v>545.4000000000001</v>
      </c>
      <c r="Z4" s="62"/>
      <c r="AA4" s="63"/>
      <c r="AB4" s="80">
        <v>1</v>
      </c>
      <c r="AD4" s="29"/>
      <c r="AE4" s="7"/>
    </row>
    <row r="5" spans="1:31" ht="21.75" customHeight="1">
      <c r="A5" s="107">
        <v>2</v>
      </c>
      <c r="B5" s="108" t="s">
        <v>47</v>
      </c>
      <c r="C5" s="108" t="s">
        <v>48</v>
      </c>
      <c r="D5" s="21">
        <v>500</v>
      </c>
      <c r="E5" s="26">
        <v>8</v>
      </c>
      <c r="F5" s="35">
        <v>9</v>
      </c>
      <c r="G5" s="56"/>
      <c r="H5" s="56"/>
      <c r="I5" s="56"/>
      <c r="J5" s="57"/>
      <c r="K5" s="35">
        <v>12</v>
      </c>
      <c r="L5" s="56"/>
      <c r="M5" s="56"/>
      <c r="N5" s="53"/>
      <c r="O5" s="35">
        <v>24</v>
      </c>
      <c r="P5" s="35">
        <v>15</v>
      </c>
      <c r="Q5" s="39">
        <v>15.67</v>
      </c>
      <c r="R5" s="61">
        <v>0</v>
      </c>
      <c r="S5" s="39">
        <f t="shared" si="0"/>
        <v>15.67</v>
      </c>
      <c r="T5" s="54"/>
      <c r="U5" s="53"/>
      <c r="V5" s="55">
        <v>11.38</v>
      </c>
      <c r="W5" s="61">
        <v>0</v>
      </c>
      <c r="X5" s="39">
        <f t="shared" si="1"/>
        <v>11.38</v>
      </c>
      <c r="Y5" s="39">
        <f t="shared" si="2"/>
        <v>540.95</v>
      </c>
      <c r="Z5" s="64"/>
      <c r="AA5" s="65"/>
      <c r="AB5" s="82">
        <v>2</v>
      </c>
      <c r="AD5" s="7"/>
      <c r="AE5" s="7"/>
    </row>
    <row r="6" spans="1:31" ht="21.75" customHeight="1">
      <c r="A6" s="107">
        <v>3</v>
      </c>
      <c r="B6" s="108" t="s">
        <v>94</v>
      </c>
      <c r="C6" s="108" t="s">
        <v>95</v>
      </c>
      <c r="D6" s="21">
        <v>500</v>
      </c>
      <c r="E6" s="26">
        <v>6</v>
      </c>
      <c r="F6" s="35">
        <v>9</v>
      </c>
      <c r="G6" s="56"/>
      <c r="H6" s="56"/>
      <c r="I6" s="56"/>
      <c r="J6" s="57"/>
      <c r="K6" s="35">
        <v>12</v>
      </c>
      <c r="L6" s="56"/>
      <c r="M6" s="56"/>
      <c r="N6" s="53"/>
      <c r="O6" s="35">
        <v>23</v>
      </c>
      <c r="P6" s="35">
        <v>15</v>
      </c>
      <c r="Q6" s="39">
        <v>9.23</v>
      </c>
      <c r="R6" s="61">
        <v>0</v>
      </c>
      <c r="S6" s="39">
        <f t="shared" si="0"/>
        <v>9.23</v>
      </c>
      <c r="T6" s="54"/>
      <c r="U6" s="53"/>
      <c r="V6" s="55">
        <v>15.81</v>
      </c>
      <c r="W6" s="61">
        <v>0</v>
      </c>
      <c r="X6" s="39">
        <f t="shared" si="1"/>
        <v>15.81</v>
      </c>
      <c r="Y6" s="39">
        <f t="shared" si="2"/>
        <v>539.96</v>
      </c>
      <c r="Z6" s="64"/>
      <c r="AA6" s="65"/>
      <c r="AB6" s="80">
        <v>3</v>
      </c>
      <c r="AD6" s="7"/>
      <c r="AE6" s="7"/>
    </row>
    <row r="7" spans="1:31" ht="21.75" customHeight="1">
      <c r="A7" s="107">
        <v>4</v>
      </c>
      <c r="B7" s="108" t="s">
        <v>96</v>
      </c>
      <c r="C7" s="108" t="s">
        <v>97</v>
      </c>
      <c r="D7" s="21">
        <v>500</v>
      </c>
      <c r="E7" s="26">
        <v>10</v>
      </c>
      <c r="F7" s="35">
        <v>9</v>
      </c>
      <c r="G7" s="56"/>
      <c r="H7" s="56"/>
      <c r="I7" s="56"/>
      <c r="J7" s="57"/>
      <c r="K7" s="35">
        <v>13</v>
      </c>
      <c r="L7" s="56"/>
      <c r="M7" s="56"/>
      <c r="N7" s="53"/>
      <c r="O7" s="35">
        <v>20</v>
      </c>
      <c r="P7" s="35">
        <v>11</v>
      </c>
      <c r="Q7" s="39">
        <v>10</v>
      </c>
      <c r="R7" s="61">
        <v>0</v>
      </c>
      <c r="S7" s="39">
        <f t="shared" si="0"/>
        <v>10</v>
      </c>
      <c r="T7" s="54"/>
      <c r="U7" s="53"/>
      <c r="V7" s="55">
        <v>13.84</v>
      </c>
      <c r="W7" s="61">
        <v>0</v>
      </c>
      <c r="X7" s="39">
        <f t="shared" si="1"/>
        <v>13.84</v>
      </c>
      <c r="Y7" s="39">
        <f t="shared" si="2"/>
        <v>539.1600000000001</v>
      </c>
      <c r="Z7" s="64"/>
      <c r="AA7" s="65"/>
      <c r="AB7" s="82">
        <v>4</v>
      </c>
      <c r="AD7" s="7"/>
      <c r="AE7" s="7"/>
    </row>
    <row r="8" spans="1:31" ht="21.75" customHeight="1">
      <c r="A8" s="107">
        <v>5</v>
      </c>
      <c r="B8" s="108" t="s">
        <v>36</v>
      </c>
      <c r="C8" s="108" t="s">
        <v>49</v>
      </c>
      <c r="D8" s="21">
        <v>500</v>
      </c>
      <c r="E8" s="26">
        <v>8</v>
      </c>
      <c r="F8" s="35">
        <v>8</v>
      </c>
      <c r="G8" s="56"/>
      <c r="H8" s="56"/>
      <c r="I8" s="56"/>
      <c r="J8" s="57"/>
      <c r="K8" s="35">
        <v>13</v>
      </c>
      <c r="L8" s="56"/>
      <c r="M8" s="56"/>
      <c r="N8" s="53"/>
      <c r="O8" s="35">
        <v>18</v>
      </c>
      <c r="P8" s="35">
        <v>15</v>
      </c>
      <c r="Q8" s="39">
        <v>12.28</v>
      </c>
      <c r="R8" s="61">
        <v>0</v>
      </c>
      <c r="S8" s="39">
        <f t="shared" si="0"/>
        <v>12.28</v>
      </c>
      <c r="T8" s="54"/>
      <c r="U8" s="53"/>
      <c r="V8" s="55">
        <v>11.68</v>
      </c>
      <c r="W8" s="61">
        <v>0</v>
      </c>
      <c r="X8" s="39">
        <f t="shared" si="1"/>
        <v>11.68</v>
      </c>
      <c r="Y8" s="39">
        <f t="shared" si="2"/>
        <v>538.04</v>
      </c>
      <c r="Z8" s="64"/>
      <c r="AA8" s="65"/>
      <c r="AB8" s="80">
        <v>5</v>
      </c>
      <c r="AD8" s="7"/>
      <c r="AE8" s="7"/>
    </row>
    <row r="9" spans="1:31" ht="21.75" customHeight="1">
      <c r="A9" s="107">
        <v>6</v>
      </c>
      <c r="B9" s="108" t="s">
        <v>120</v>
      </c>
      <c r="C9" s="108" t="s">
        <v>121</v>
      </c>
      <c r="D9" s="21">
        <v>500</v>
      </c>
      <c r="E9" s="26">
        <v>8</v>
      </c>
      <c r="F9" s="35">
        <v>9</v>
      </c>
      <c r="G9" s="56"/>
      <c r="H9" s="56"/>
      <c r="I9" s="56"/>
      <c r="J9" s="57"/>
      <c r="K9" s="35">
        <v>12</v>
      </c>
      <c r="L9" s="56"/>
      <c r="M9" s="56"/>
      <c r="N9" s="53"/>
      <c r="O9" s="35">
        <v>21</v>
      </c>
      <c r="P9" s="35">
        <v>17</v>
      </c>
      <c r="Q9" s="39">
        <v>15.39</v>
      </c>
      <c r="R9" s="61">
        <v>0</v>
      </c>
      <c r="S9" s="39">
        <f t="shared" si="0"/>
        <v>15.39</v>
      </c>
      <c r="T9" s="54"/>
      <c r="U9" s="53"/>
      <c r="V9" s="55">
        <v>14.32</v>
      </c>
      <c r="W9" s="61">
        <v>0</v>
      </c>
      <c r="X9" s="39">
        <f t="shared" si="1"/>
        <v>14.32</v>
      </c>
      <c r="Y9" s="39">
        <f t="shared" si="2"/>
        <v>537.29</v>
      </c>
      <c r="Z9" s="64"/>
      <c r="AA9" s="65"/>
      <c r="AB9" s="82">
        <v>6</v>
      </c>
      <c r="AD9" s="7"/>
      <c r="AE9" s="7"/>
    </row>
    <row r="10" spans="1:31" ht="21.75" customHeight="1">
      <c r="A10" s="107">
        <v>7</v>
      </c>
      <c r="B10" s="108" t="s">
        <v>39</v>
      </c>
      <c r="C10" s="108" t="s">
        <v>41</v>
      </c>
      <c r="D10" s="21">
        <v>500</v>
      </c>
      <c r="E10" s="26">
        <v>9</v>
      </c>
      <c r="F10" s="35">
        <v>6</v>
      </c>
      <c r="G10" s="56"/>
      <c r="H10" s="56"/>
      <c r="I10" s="56"/>
      <c r="J10" s="57"/>
      <c r="K10" s="35">
        <v>12</v>
      </c>
      <c r="L10" s="56"/>
      <c r="M10" s="56"/>
      <c r="N10" s="53"/>
      <c r="O10" s="35">
        <v>17</v>
      </c>
      <c r="P10" s="35">
        <v>13</v>
      </c>
      <c r="Q10" s="39">
        <v>9.62</v>
      </c>
      <c r="R10" s="61">
        <v>0</v>
      </c>
      <c r="S10" s="39">
        <f t="shared" si="0"/>
        <v>9.62</v>
      </c>
      <c r="T10" s="54"/>
      <c r="U10" s="53"/>
      <c r="V10" s="55">
        <v>12.51</v>
      </c>
      <c r="W10" s="61">
        <v>0</v>
      </c>
      <c r="X10" s="39">
        <f t="shared" si="1"/>
        <v>12.51</v>
      </c>
      <c r="Y10" s="39">
        <f t="shared" si="2"/>
        <v>534.87</v>
      </c>
      <c r="Z10" s="64"/>
      <c r="AA10" s="65"/>
      <c r="AB10" s="80">
        <v>7</v>
      </c>
      <c r="AD10" s="7"/>
      <c r="AE10" s="7"/>
    </row>
    <row r="11" spans="1:31" ht="21.75" customHeight="1">
      <c r="A11" s="107">
        <v>8</v>
      </c>
      <c r="B11" s="108" t="s">
        <v>105</v>
      </c>
      <c r="C11" s="108" t="s">
        <v>106</v>
      </c>
      <c r="D11" s="21">
        <v>500</v>
      </c>
      <c r="E11" s="26">
        <v>8</v>
      </c>
      <c r="F11" s="35">
        <v>9</v>
      </c>
      <c r="G11" s="56"/>
      <c r="H11" s="56"/>
      <c r="I11" s="56"/>
      <c r="J11" s="57"/>
      <c r="K11" s="35">
        <v>11</v>
      </c>
      <c r="L11" s="56"/>
      <c r="M11" s="56"/>
      <c r="N11" s="53"/>
      <c r="O11" s="35">
        <v>15</v>
      </c>
      <c r="P11" s="35">
        <v>18</v>
      </c>
      <c r="Q11" s="39">
        <v>12.09</v>
      </c>
      <c r="R11" s="61">
        <v>0</v>
      </c>
      <c r="S11" s="39">
        <f t="shared" si="0"/>
        <v>12.09</v>
      </c>
      <c r="T11" s="54"/>
      <c r="U11" s="53"/>
      <c r="V11" s="55">
        <v>15.42</v>
      </c>
      <c r="W11" s="61">
        <v>0</v>
      </c>
      <c r="X11" s="39">
        <f t="shared" si="1"/>
        <v>15.42</v>
      </c>
      <c r="Y11" s="39">
        <f t="shared" si="2"/>
        <v>533.49</v>
      </c>
      <c r="Z11" s="64"/>
      <c r="AA11" s="65"/>
      <c r="AB11" s="82">
        <v>8</v>
      </c>
      <c r="AC11" s="4"/>
      <c r="AD11" s="5"/>
      <c r="AE11" s="7"/>
    </row>
    <row r="12" spans="1:31" ht="21.75" customHeight="1">
      <c r="A12" s="107">
        <v>9</v>
      </c>
      <c r="B12" s="108" t="s">
        <v>83</v>
      </c>
      <c r="C12" s="108" t="s">
        <v>87</v>
      </c>
      <c r="D12" s="21">
        <v>500</v>
      </c>
      <c r="E12" s="26">
        <v>6</v>
      </c>
      <c r="F12" s="35">
        <v>10</v>
      </c>
      <c r="G12" s="56"/>
      <c r="H12" s="56"/>
      <c r="I12" s="56"/>
      <c r="J12" s="57"/>
      <c r="K12" s="35">
        <v>11</v>
      </c>
      <c r="L12" s="56"/>
      <c r="M12" s="56"/>
      <c r="N12" s="53"/>
      <c r="O12" s="35">
        <v>19</v>
      </c>
      <c r="P12" s="35">
        <v>16</v>
      </c>
      <c r="Q12" s="39">
        <v>11.06</v>
      </c>
      <c r="R12" s="61">
        <v>0</v>
      </c>
      <c r="S12" s="39">
        <f t="shared" si="0"/>
        <v>11.06</v>
      </c>
      <c r="T12" s="54"/>
      <c r="U12" s="53"/>
      <c r="V12" s="55">
        <v>17.63</v>
      </c>
      <c r="W12" s="61">
        <v>0</v>
      </c>
      <c r="X12" s="39">
        <f t="shared" si="1"/>
        <v>17.63</v>
      </c>
      <c r="Y12" s="39">
        <f t="shared" si="2"/>
        <v>533.31</v>
      </c>
      <c r="Z12" s="64"/>
      <c r="AA12" s="65"/>
      <c r="AB12" s="80">
        <v>9</v>
      </c>
      <c r="AC12" s="4"/>
      <c r="AD12" s="5"/>
      <c r="AE12" s="7"/>
    </row>
    <row r="13" spans="1:30" ht="21.75" customHeight="1">
      <c r="A13" s="107">
        <v>10</v>
      </c>
      <c r="B13" s="108" t="s">
        <v>117</v>
      </c>
      <c r="C13" s="108" t="s">
        <v>119</v>
      </c>
      <c r="D13" s="21">
        <v>500</v>
      </c>
      <c r="E13" s="26">
        <v>8</v>
      </c>
      <c r="F13" s="35">
        <v>9</v>
      </c>
      <c r="G13" s="56"/>
      <c r="H13" s="56"/>
      <c r="I13" s="56"/>
      <c r="J13" s="57"/>
      <c r="K13" s="35">
        <v>11</v>
      </c>
      <c r="L13" s="56"/>
      <c r="M13" s="56"/>
      <c r="N13" s="53"/>
      <c r="O13" s="35">
        <v>25</v>
      </c>
      <c r="P13" s="35">
        <v>15</v>
      </c>
      <c r="Q13" s="39">
        <v>11.87</v>
      </c>
      <c r="R13" s="61">
        <v>0</v>
      </c>
      <c r="S13" s="39">
        <f t="shared" si="0"/>
        <v>11.87</v>
      </c>
      <c r="T13" s="54"/>
      <c r="U13" s="53"/>
      <c r="V13" s="55">
        <v>13.3</v>
      </c>
      <c r="W13" s="61">
        <v>10</v>
      </c>
      <c r="X13" s="39">
        <f t="shared" si="1"/>
        <v>23.3</v>
      </c>
      <c r="Y13" s="39">
        <f t="shared" si="2"/>
        <v>532.8299999999999</v>
      </c>
      <c r="Z13" s="64"/>
      <c r="AA13" s="65"/>
      <c r="AB13" s="82">
        <v>10</v>
      </c>
      <c r="AC13" s="4"/>
      <c r="AD13" s="3"/>
    </row>
    <row r="14" spans="1:30" ht="21.75" customHeight="1">
      <c r="A14" s="107">
        <v>11</v>
      </c>
      <c r="B14" s="108" t="s">
        <v>80</v>
      </c>
      <c r="C14" s="108" t="s">
        <v>82</v>
      </c>
      <c r="D14" s="21">
        <v>500</v>
      </c>
      <c r="E14" s="26">
        <v>10</v>
      </c>
      <c r="F14" s="35">
        <v>8</v>
      </c>
      <c r="G14" s="56"/>
      <c r="H14" s="56"/>
      <c r="I14" s="56"/>
      <c r="J14" s="57"/>
      <c r="K14" s="35">
        <v>12</v>
      </c>
      <c r="L14" s="56"/>
      <c r="M14" s="56"/>
      <c r="N14" s="53"/>
      <c r="O14" s="35">
        <v>22</v>
      </c>
      <c r="P14" s="35">
        <v>16</v>
      </c>
      <c r="Q14" s="39">
        <v>12.98</v>
      </c>
      <c r="R14" s="61">
        <v>0</v>
      </c>
      <c r="S14" s="39">
        <f t="shared" si="0"/>
        <v>12.98</v>
      </c>
      <c r="T14" s="54"/>
      <c r="U14" s="53"/>
      <c r="V14" s="55">
        <v>19.25</v>
      </c>
      <c r="W14" s="61">
        <v>5</v>
      </c>
      <c r="X14" s="39">
        <f t="shared" si="1"/>
        <v>24.25</v>
      </c>
      <c r="Y14" s="39">
        <f t="shared" si="2"/>
        <v>530.77</v>
      </c>
      <c r="Z14" s="64"/>
      <c r="AA14" s="65"/>
      <c r="AB14" s="80">
        <v>11</v>
      </c>
      <c r="AC14" s="4"/>
      <c r="AD14" s="3"/>
    </row>
    <row r="15" spans="1:30" ht="21.75" customHeight="1">
      <c r="A15" s="107">
        <v>12</v>
      </c>
      <c r="B15" s="108" t="s">
        <v>39</v>
      </c>
      <c r="C15" s="108" t="s">
        <v>40</v>
      </c>
      <c r="D15" s="21">
        <v>500</v>
      </c>
      <c r="E15" s="26">
        <v>6</v>
      </c>
      <c r="F15" s="35">
        <v>6</v>
      </c>
      <c r="G15" s="56"/>
      <c r="H15" s="56"/>
      <c r="I15" s="56"/>
      <c r="J15" s="57"/>
      <c r="K15" s="35">
        <v>11</v>
      </c>
      <c r="L15" s="56"/>
      <c r="M15" s="56"/>
      <c r="N15" s="53"/>
      <c r="O15" s="35">
        <v>19</v>
      </c>
      <c r="P15" s="35">
        <v>11</v>
      </c>
      <c r="Q15" s="39">
        <v>10.07</v>
      </c>
      <c r="R15" s="61">
        <v>0</v>
      </c>
      <c r="S15" s="39">
        <f t="shared" si="0"/>
        <v>10.07</v>
      </c>
      <c r="T15" s="54"/>
      <c r="U15" s="53"/>
      <c r="V15" s="55">
        <v>13.51</v>
      </c>
      <c r="W15" s="61">
        <v>0</v>
      </c>
      <c r="X15" s="39">
        <f t="shared" si="1"/>
        <v>13.51</v>
      </c>
      <c r="Y15" s="39">
        <f t="shared" si="2"/>
        <v>529.4200000000001</v>
      </c>
      <c r="Z15" s="64"/>
      <c r="AA15" s="65"/>
      <c r="AB15" s="82">
        <v>12</v>
      </c>
      <c r="AC15" s="4"/>
      <c r="AD15" s="3"/>
    </row>
    <row r="16" spans="1:30" ht="21.75" customHeight="1">
      <c r="A16" s="107">
        <v>13</v>
      </c>
      <c r="B16" s="108" t="s">
        <v>59</v>
      </c>
      <c r="C16" s="108" t="s">
        <v>60</v>
      </c>
      <c r="D16" s="21">
        <v>500</v>
      </c>
      <c r="E16" s="26">
        <v>9</v>
      </c>
      <c r="F16" s="35">
        <v>5</v>
      </c>
      <c r="G16" s="56"/>
      <c r="H16" s="56"/>
      <c r="I16" s="56"/>
      <c r="J16" s="57"/>
      <c r="K16" s="35">
        <v>8</v>
      </c>
      <c r="L16" s="56"/>
      <c r="M16" s="56"/>
      <c r="N16" s="53"/>
      <c r="O16" s="35">
        <v>24</v>
      </c>
      <c r="P16" s="35">
        <v>12</v>
      </c>
      <c r="Q16" s="39">
        <v>13.64</v>
      </c>
      <c r="R16" s="61">
        <v>0</v>
      </c>
      <c r="S16" s="39">
        <f t="shared" si="0"/>
        <v>13.64</v>
      </c>
      <c r="T16" s="54"/>
      <c r="U16" s="53"/>
      <c r="V16" s="55">
        <v>16.26</v>
      </c>
      <c r="W16" s="61">
        <v>0</v>
      </c>
      <c r="X16" s="39">
        <f t="shared" si="1"/>
        <v>16.26</v>
      </c>
      <c r="Y16" s="39">
        <f t="shared" si="2"/>
        <v>528.1</v>
      </c>
      <c r="Z16" s="64"/>
      <c r="AA16" s="65"/>
      <c r="AB16" s="80">
        <v>13</v>
      </c>
      <c r="AC16" s="4"/>
      <c r="AD16" s="3"/>
    </row>
    <row r="17" spans="1:30" ht="21.75" customHeight="1">
      <c r="A17" s="107">
        <v>14</v>
      </c>
      <c r="B17" s="108" t="s">
        <v>65</v>
      </c>
      <c r="C17" s="108" t="s">
        <v>66</v>
      </c>
      <c r="D17" s="21">
        <v>500</v>
      </c>
      <c r="E17" s="26">
        <v>9</v>
      </c>
      <c r="F17" s="35">
        <v>8</v>
      </c>
      <c r="G17" s="56"/>
      <c r="H17" s="56"/>
      <c r="I17" s="56"/>
      <c r="J17" s="57"/>
      <c r="K17" s="35">
        <v>12</v>
      </c>
      <c r="L17" s="56"/>
      <c r="M17" s="56"/>
      <c r="N17" s="53"/>
      <c r="O17" s="35">
        <v>19</v>
      </c>
      <c r="P17" s="35">
        <v>16</v>
      </c>
      <c r="Q17" s="39">
        <v>10.4</v>
      </c>
      <c r="R17" s="61">
        <v>10</v>
      </c>
      <c r="S17" s="39">
        <f t="shared" si="0"/>
        <v>20.4</v>
      </c>
      <c r="T17" s="54"/>
      <c r="U17" s="53"/>
      <c r="V17" s="55">
        <v>17.18</v>
      </c>
      <c r="W17" s="61">
        <v>0</v>
      </c>
      <c r="X17" s="39">
        <f t="shared" si="1"/>
        <v>17.18</v>
      </c>
      <c r="Y17" s="39">
        <f t="shared" si="2"/>
        <v>526.4200000000001</v>
      </c>
      <c r="Z17" s="64"/>
      <c r="AA17" s="65"/>
      <c r="AB17" s="82">
        <v>14</v>
      </c>
      <c r="AC17" s="4"/>
      <c r="AD17" s="3"/>
    </row>
    <row r="18" spans="1:30" ht="21.75" customHeight="1">
      <c r="A18" s="107">
        <v>15</v>
      </c>
      <c r="B18" s="108" t="s">
        <v>53</v>
      </c>
      <c r="C18" s="108" t="s">
        <v>56</v>
      </c>
      <c r="D18" s="70">
        <v>500</v>
      </c>
      <c r="E18" s="88">
        <v>8</v>
      </c>
      <c r="F18" s="71">
        <v>9</v>
      </c>
      <c r="G18" s="58"/>
      <c r="H18" s="58"/>
      <c r="I18" s="58"/>
      <c r="J18" s="59"/>
      <c r="K18" s="71">
        <v>11</v>
      </c>
      <c r="L18" s="58"/>
      <c r="M18" s="58"/>
      <c r="N18" s="53"/>
      <c r="O18" s="71">
        <v>19</v>
      </c>
      <c r="P18" s="71">
        <v>14</v>
      </c>
      <c r="Q18" s="83">
        <v>12.12</v>
      </c>
      <c r="R18" s="73">
        <v>10</v>
      </c>
      <c r="S18" s="39">
        <f t="shared" si="0"/>
        <v>22.119999999999997</v>
      </c>
      <c r="T18" s="54"/>
      <c r="U18" s="53"/>
      <c r="V18" s="84">
        <v>13.58</v>
      </c>
      <c r="W18" s="73">
        <v>0</v>
      </c>
      <c r="X18" s="39">
        <f t="shared" si="1"/>
        <v>13.58</v>
      </c>
      <c r="Y18" s="39">
        <f t="shared" si="2"/>
        <v>525.3</v>
      </c>
      <c r="Z18" s="85"/>
      <c r="AA18" s="86"/>
      <c r="AB18" s="80">
        <v>15</v>
      </c>
      <c r="AC18" s="4"/>
      <c r="AD18" s="3"/>
    </row>
    <row r="19" spans="1:30" ht="21.75" customHeight="1">
      <c r="A19" s="107">
        <v>16</v>
      </c>
      <c r="B19" s="108" t="s">
        <v>58</v>
      </c>
      <c r="C19" s="108" t="s">
        <v>55</v>
      </c>
      <c r="D19" s="21">
        <v>500</v>
      </c>
      <c r="E19" s="21">
        <v>8</v>
      </c>
      <c r="F19" s="43">
        <v>9</v>
      </c>
      <c r="G19" s="56"/>
      <c r="H19" s="56"/>
      <c r="I19" s="56"/>
      <c r="J19" s="56"/>
      <c r="K19" s="43">
        <v>9</v>
      </c>
      <c r="L19" s="56"/>
      <c r="M19" s="56"/>
      <c r="N19" s="56"/>
      <c r="O19" s="43">
        <v>14</v>
      </c>
      <c r="P19" s="43">
        <v>13</v>
      </c>
      <c r="Q19" s="79">
        <v>14.54</v>
      </c>
      <c r="R19" s="77">
        <v>0</v>
      </c>
      <c r="S19" s="39">
        <f t="shared" si="0"/>
        <v>14.54</v>
      </c>
      <c r="T19" s="56"/>
      <c r="U19" s="56"/>
      <c r="V19" s="87">
        <v>16.06</v>
      </c>
      <c r="W19" s="77">
        <v>0</v>
      </c>
      <c r="X19" s="39">
        <f t="shared" si="1"/>
        <v>16.06</v>
      </c>
      <c r="Y19" s="39">
        <f t="shared" si="2"/>
        <v>522.4</v>
      </c>
      <c r="Z19" s="64"/>
      <c r="AA19" s="64"/>
      <c r="AB19" s="82">
        <v>16</v>
      </c>
      <c r="AC19" s="4"/>
      <c r="AD19" s="3"/>
    </row>
    <row r="20" spans="1:31" ht="21.75" customHeight="1">
      <c r="A20" s="107">
        <v>17</v>
      </c>
      <c r="B20" s="108" t="s">
        <v>99</v>
      </c>
      <c r="C20" s="108" t="s">
        <v>100</v>
      </c>
      <c r="D20" s="26">
        <v>500</v>
      </c>
      <c r="E20" s="26">
        <v>10</v>
      </c>
      <c r="F20" s="35">
        <v>6</v>
      </c>
      <c r="G20" s="51"/>
      <c r="H20" s="51"/>
      <c r="I20" s="51"/>
      <c r="J20" s="52"/>
      <c r="K20" s="35">
        <v>9</v>
      </c>
      <c r="L20" s="51"/>
      <c r="M20" s="51"/>
      <c r="N20" s="53"/>
      <c r="O20" s="35">
        <v>22</v>
      </c>
      <c r="P20" s="35">
        <v>17</v>
      </c>
      <c r="Q20" s="39">
        <v>12.38</v>
      </c>
      <c r="R20" s="61">
        <v>0</v>
      </c>
      <c r="S20" s="39">
        <f t="shared" si="0"/>
        <v>12.38</v>
      </c>
      <c r="T20" s="54"/>
      <c r="U20" s="53"/>
      <c r="V20" s="55">
        <v>19.83</v>
      </c>
      <c r="W20" s="61">
        <v>10</v>
      </c>
      <c r="X20" s="39">
        <f t="shared" si="1"/>
        <v>29.83</v>
      </c>
      <c r="Y20" s="39">
        <f t="shared" si="2"/>
        <v>521.79</v>
      </c>
      <c r="Z20" s="62"/>
      <c r="AA20" s="63"/>
      <c r="AB20" s="80">
        <v>17</v>
      </c>
      <c r="AC20" s="4"/>
      <c r="AD20" s="3"/>
      <c r="AE20" s="2">
        <v>7</v>
      </c>
    </row>
    <row r="21" spans="1:30" ht="21.75" customHeight="1">
      <c r="A21" s="107">
        <v>18</v>
      </c>
      <c r="B21" s="108" t="s">
        <v>74</v>
      </c>
      <c r="C21" s="108" t="s">
        <v>70</v>
      </c>
      <c r="D21" s="21">
        <v>500</v>
      </c>
      <c r="E21" s="26">
        <v>8</v>
      </c>
      <c r="F21" s="35">
        <v>7</v>
      </c>
      <c r="G21" s="56"/>
      <c r="H21" s="56"/>
      <c r="I21" s="56"/>
      <c r="J21" s="57"/>
      <c r="K21" s="35">
        <v>12</v>
      </c>
      <c r="L21" s="56"/>
      <c r="M21" s="56"/>
      <c r="N21" s="53"/>
      <c r="O21" s="35">
        <v>20</v>
      </c>
      <c r="P21" s="35">
        <v>13</v>
      </c>
      <c r="Q21" s="39">
        <v>13.8</v>
      </c>
      <c r="R21" s="61">
        <v>10</v>
      </c>
      <c r="S21" s="39">
        <f t="shared" si="0"/>
        <v>23.8</v>
      </c>
      <c r="T21" s="54"/>
      <c r="U21" s="53"/>
      <c r="V21" s="55">
        <v>21.91</v>
      </c>
      <c r="W21" s="61">
        <v>0</v>
      </c>
      <c r="X21" s="39">
        <f t="shared" si="1"/>
        <v>21.91</v>
      </c>
      <c r="Y21" s="39">
        <f t="shared" si="2"/>
        <v>514.29</v>
      </c>
      <c r="Z21" s="64"/>
      <c r="AA21" s="65"/>
      <c r="AB21" s="82">
        <v>18</v>
      </c>
      <c r="AC21" s="4"/>
      <c r="AD21" s="3"/>
    </row>
    <row r="22" spans="1:28" ht="21.75" customHeight="1">
      <c r="A22" s="107">
        <v>19</v>
      </c>
      <c r="B22" s="108" t="s">
        <v>35</v>
      </c>
      <c r="C22" s="108" t="s">
        <v>51</v>
      </c>
      <c r="D22" s="21">
        <v>500</v>
      </c>
      <c r="E22" s="26">
        <v>5</v>
      </c>
      <c r="F22" s="35">
        <v>7</v>
      </c>
      <c r="G22" s="56"/>
      <c r="H22" s="56"/>
      <c r="I22" s="56"/>
      <c r="J22" s="57"/>
      <c r="K22" s="35">
        <v>11</v>
      </c>
      <c r="L22" s="56"/>
      <c r="M22" s="56"/>
      <c r="N22" s="53"/>
      <c r="O22" s="35">
        <v>18</v>
      </c>
      <c r="P22" s="35">
        <v>13</v>
      </c>
      <c r="Q22" s="39">
        <v>13.4</v>
      </c>
      <c r="R22" s="61">
        <v>0</v>
      </c>
      <c r="S22" s="39">
        <f t="shared" si="0"/>
        <v>13.4</v>
      </c>
      <c r="T22" s="54"/>
      <c r="U22" s="53"/>
      <c r="V22" s="55">
        <v>16.56</v>
      </c>
      <c r="W22" s="61">
        <v>10</v>
      </c>
      <c r="X22" s="39">
        <f t="shared" si="1"/>
        <v>26.56</v>
      </c>
      <c r="Y22" s="39">
        <f t="shared" si="2"/>
        <v>514.04</v>
      </c>
      <c r="Z22" s="64"/>
      <c r="AA22" s="65"/>
      <c r="AB22" s="80">
        <v>19</v>
      </c>
    </row>
    <row r="23" spans="1:28" ht="21.75" customHeight="1">
      <c r="A23" s="107">
        <v>20</v>
      </c>
      <c r="B23" s="108" t="s">
        <v>72</v>
      </c>
      <c r="C23" s="108" t="s">
        <v>68</v>
      </c>
      <c r="D23" s="21">
        <v>500</v>
      </c>
      <c r="E23" s="26">
        <v>6</v>
      </c>
      <c r="F23" s="35">
        <v>6</v>
      </c>
      <c r="G23" s="56"/>
      <c r="H23" s="56"/>
      <c r="I23" s="56"/>
      <c r="J23" s="57"/>
      <c r="K23" s="35">
        <v>11</v>
      </c>
      <c r="L23" s="56"/>
      <c r="M23" s="56"/>
      <c r="N23" s="53"/>
      <c r="O23" s="35">
        <v>16</v>
      </c>
      <c r="P23" s="35">
        <v>17</v>
      </c>
      <c r="Q23" s="39">
        <v>13.9</v>
      </c>
      <c r="R23" s="61">
        <v>10</v>
      </c>
      <c r="S23" s="39">
        <f t="shared" si="0"/>
        <v>23.9</v>
      </c>
      <c r="T23" s="54"/>
      <c r="U23" s="53"/>
      <c r="V23" s="55">
        <v>18.72</v>
      </c>
      <c r="W23" s="61">
        <v>0</v>
      </c>
      <c r="X23" s="39">
        <f t="shared" si="1"/>
        <v>18.72</v>
      </c>
      <c r="Y23" s="39">
        <f t="shared" si="2"/>
        <v>513.38</v>
      </c>
      <c r="Z23" s="64"/>
      <c r="AA23" s="65"/>
      <c r="AB23" s="82">
        <v>20</v>
      </c>
    </row>
    <row r="24" spans="1:28" ht="21.75" customHeight="1">
      <c r="A24" s="107">
        <v>21</v>
      </c>
      <c r="B24" s="108" t="s">
        <v>63</v>
      </c>
      <c r="C24" s="108" t="s">
        <v>64</v>
      </c>
      <c r="D24" s="21">
        <v>500</v>
      </c>
      <c r="E24" s="26">
        <v>6</v>
      </c>
      <c r="F24" s="35">
        <v>7</v>
      </c>
      <c r="G24" s="56"/>
      <c r="H24" s="56"/>
      <c r="I24" s="56"/>
      <c r="J24" s="57"/>
      <c r="K24" s="35">
        <v>12</v>
      </c>
      <c r="L24" s="56"/>
      <c r="M24" s="56"/>
      <c r="N24" s="53"/>
      <c r="O24" s="35">
        <v>11</v>
      </c>
      <c r="P24" s="35">
        <v>13</v>
      </c>
      <c r="Q24" s="39">
        <v>10.97</v>
      </c>
      <c r="R24" s="61">
        <v>10</v>
      </c>
      <c r="S24" s="39">
        <f t="shared" si="0"/>
        <v>20.97</v>
      </c>
      <c r="T24" s="54"/>
      <c r="U24" s="53"/>
      <c r="V24" s="55">
        <v>16.85</v>
      </c>
      <c r="W24" s="61">
        <v>0</v>
      </c>
      <c r="X24" s="39">
        <f t="shared" si="1"/>
        <v>16.85</v>
      </c>
      <c r="Y24" s="39">
        <f t="shared" si="2"/>
        <v>511.17999999999995</v>
      </c>
      <c r="Z24" s="64"/>
      <c r="AA24" s="65"/>
      <c r="AB24" s="80">
        <v>21</v>
      </c>
    </row>
    <row r="25" spans="1:28" ht="21.75" customHeight="1">
      <c r="A25" s="107">
        <v>22</v>
      </c>
      <c r="B25" s="108" t="s">
        <v>113</v>
      </c>
      <c r="C25" s="108" t="s">
        <v>114</v>
      </c>
      <c r="D25" s="21">
        <v>500</v>
      </c>
      <c r="E25" s="26">
        <v>4</v>
      </c>
      <c r="F25" s="35">
        <v>5</v>
      </c>
      <c r="G25" s="56"/>
      <c r="H25" s="56"/>
      <c r="I25" s="56"/>
      <c r="J25" s="57"/>
      <c r="K25" s="35">
        <v>14</v>
      </c>
      <c r="L25" s="56"/>
      <c r="M25" s="56"/>
      <c r="N25" s="53"/>
      <c r="O25" s="35">
        <v>15</v>
      </c>
      <c r="P25" s="35">
        <v>14</v>
      </c>
      <c r="Q25" s="39">
        <v>17.42</v>
      </c>
      <c r="R25" s="61">
        <v>10</v>
      </c>
      <c r="S25" s="39">
        <f t="shared" si="0"/>
        <v>27.42</v>
      </c>
      <c r="T25" s="54"/>
      <c r="U25" s="53"/>
      <c r="V25" s="55">
        <v>17.85</v>
      </c>
      <c r="W25" s="61">
        <v>0</v>
      </c>
      <c r="X25" s="39">
        <f t="shared" si="1"/>
        <v>17.85</v>
      </c>
      <c r="Y25" s="39">
        <f t="shared" si="2"/>
        <v>506.72999999999996</v>
      </c>
      <c r="Z25" s="64"/>
      <c r="AA25" s="65"/>
      <c r="AB25" s="82">
        <v>22</v>
      </c>
    </row>
    <row r="26" spans="1:28" ht="21.75" customHeight="1">
      <c r="A26" s="107">
        <v>23</v>
      </c>
      <c r="B26" s="108" t="s">
        <v>34</v>
      </c>
      <c r="C26" s="108" t="s">
        <v>52</v>
      </c>
      <c r="D26" s="21">
        <v>500</v>
      </c>
      <c r="E26" s="26">
        <v>7</v>
      </c>
      <c r="F26" s="35">
        <v>3</v>
      </c>
      <c r="G26" s="56"/>
      <c r="H26" s="56"/>
      <c r="I26" s="56"/>
      <c r="J26" s="57"/>
      <c r="K26" s="35">
        <v>10</v>
      </c>
      <c r="L26" s="56"/>
      <c r="M26" s="56"/>
      <c r="N26" s="53"/>
      <c r="O26" s="35">
        <v>9</v>
      </c>
      <c r="P26" s="35">
        <v>15</v>
      </c>
      <c r="Q26" s="39">
        <v>12.1</v>
      </c>
      <c r="R26" s="61">
        <v>10</v>
      </c>
      <c r="S26" s="39">
        <f t="shared" si="0"/>
        <v>22.1</v>
      </c>
      <c r="T26" s="54"/>
      <c r="U26" s="53"/>
      <c r="V26" s="55">
        <v>15.35</v>
      </c>
      <c r="W26" s="61">
        <v>0</v>
      </c>
      <c r="X26" s="39">
        <f t="shared" si="1"/>
        <v>15.35</v>
      </c>
      <c r="Y26" s="39">
        <f t="shared" si="2"/>
        <v>506.54999999999995</v>
      </c>
      <c r="Z26" s="64"/>
      <c r="AA26" s="65"/>
      <c r="AB26" s="80">
        <v>23</v>
      </c>
    </row>
    <row r="27" spans="1:28" ht="21.75" customHeight="1">
      <c r="A27" s="107">
        <v>24</v>
      </c>
      <c r="B27" s="108" t="s">
        <v>92</v>
      </c>
      <c r="C27" s="108" t="s">
        <v>93</v>
      </c>
      <c r="D27" s="21">
        <v>500</v>
      </c>
      <c r="E27" s="26">
        <v>3</v>
      </c>
      <c r="F27" s="35">
        <v>8</v>
      </c>
      <c r="G27" s="56"/>
      <c r="H27" s="56"/>
      <c r="I27" s="56"/>
      <c r="J27" s="57"/>
      <c r="K27" s="35">
        <v>9</v>
      </c>
      <c r="L27" s="56"/>
      <c r="M27" s="56"/>
      <c r="N27" s="53"/>
      <c r="O27" s="35">
        <v>7</v>
      </c>
      <c r="P27" s="35">
        <v>11</v>
      </c>
      <c r="Q27" s="39">
        <v>21.34</v>
      </c>
      <c r="R27" s="61">
        <v>0</v>
      </c>
      <c r="S27" s="39">
        <f t="shared" si="0"/>
        <v>21.34</v>
      </c>
      <c r="T27" s="54"/>
      <c r="U27" s="53"/>
      <c r="V27" s="55">
        <v>15.13</v>
      </c>
      <c r="W27" s="61">
        <v>0</v>
      </c>
      <c r="X27" s="39">
        <f t="shared" si="1"/>
        <v>15.13</v>
      </c>
      <c r="Y27" s="39">
        <f t="shared" si="2"/>
        <v>501.53000000000003</v>
      </c>
      <c r="Z27" s="64"/>
      <c r="AA27" s="65"/>
      <c r="AB27" s="82">
        <v>24</v>
      </c>
    </row>
    <row r="28" spans="1:28" ht="21.75" customHeight="1">
      <c r="A28" s="107">
        <v>25</v>
      </c>
      <c r="B28" s="108" t="s">
        <v>108</v>
      </c>
      <c r="C28" s="108" t="s">
        <v>109</v>
      </c>
      <c r="D28" s="21">
        <v>500</v>
      </c>
      <c r="E28" s="26">
        <v>6</v>
      </c>
      <c r="F28" s="35">
        <v>6</v>
      </c>
      <c r="G28" s="56"/>
      <c r="H28" s="56"/>
      <c r="I28" s="56"/>
      <c r="J28" s="57"/>
      <c r="K28" s="35">
        <v>10</v>
      </c>
      <c r="L28" s="56"/>
      <c r="M28" s="56"/>
      <c r="N28" s="53"/>
      <c r="O28" s="35">
        <v>10</v>
      </c>
      <c r="P28" s="35">
        <v>15</v>
      </c>
      <c r="Q28" s="39">
        <v>23.6</v>
      </c>
      <c r="R28" s="61">
        <v>0</v>
      </c>
      <c r="S28" s="39">
        <f t="shared" si="0"/>
        <v>23.6</v>
      </c>
      <c r="T28" s="54"/>
      <c r="U28" s="53"/>
      <c r="V28" s="55">
        <v>23.3</v>
      </c>
      <c r="W28" s="61">
        <v>0</v>
      </c>
      <c r="X28" s="39">
        <f t="shared" si="1"/>
        <v>23.3</v>
      </c>
      <c r="Y28" s="39">
        <f t="shared" si="2"/>
        <v>500.09999999999997</v>
      </c>
      <c r="Z28" s="64"/>
      <c r="AA28" s="65"/>
      <c r="AB28" s="80">
        <v>25</v>
      </c>
    </row>
    <row r="29" spans="1:28" ht="21.75" customHeight="1" thickBot="1">
      <c r="A29" s="107">
        <v>26</v>
      </c>
      <c r="B29" s="108" t="s">
        <v>115</v>
      </c>
      <c r="C29" s="108" t="s">
        <v>116</v>
      </c>
      <c r="D29" s="21">
        <v>500</v>
      </c>
      <c r="E29" s="26">
        <v>4</v>
      </c>
      <c r="F29" s="35">
        <v>10</v>
      </c>
      <c r="G29" s="58"/>
      <c r="H29" s="58"/>
      <c r="I29" s="58"/>
      <c r="J29" s="59"/>
      <c r="K29" s="35">
        <v>10</v>
      </c>
      <c r="L29" s="58"/>
      <c r="M29" s="58"/>
      <c r="N29" s="53"/>
      <c r="O29" s="35">
        <v>19</v>
      </c>
      <c r="P29" s="35">
        <v>15</v>
      </c>
      <c r="Q29" s="39">
        <v>25.12</v>
      </c>
      <c r="R29" s="61">
        <v>20</v>
      </c>
      <c r="S29" s="39">
        <f t="shared" si="0"/>
        <v>45.120000000000005</v>
      </c>
      <c r="T29" s="54"/>
      <c r="U29" s="53"/>
      <c r="V29" s="55">
        <v>13.8</v>
      </c>
      <c r="W29" s="61">
        <v>0</v>
      </c>
      <c r="X29" s="39">
        <f t="shared" si="1"/>
        <v>13.8</v>
      </c>
      <c r="Y29" s="39">
        <f t="shared" si="2"/>
        <v>499.08</v>
      </c>
      <c r="Z29" s="64"/>
      <c r="AA29" s="65"/>
      <c r="AB29" s="82">
        <v>26</v>
      </c>
    </row>
    <row r="30" spans="1:28" ht="21.75" customHeight="1">
      <c r="A30" s="107">
        <v>27</v>
      </c>
      <c r="B30" s="108" t="s">
        <v>83</v>
      </c>
      <c r="C30" s="108" t="s">
        <v>88</v>
      </c>
      <c r="D30" s="21">
        <v>500</v>
      </c>
      <c r="E30" s="26">
        <v>6</v>
      </c>
      <c r="F30" s="35">
        <v>8</v>
      </c>
      <c r="G30" s="60"/>
      <c r="H30" s="60"/>
      <c r="I30" s="60"/>
      <c r="J30" s="60"/>
      <c r="K30" s="35">
        <v>8</v>
      </c>
      <c r="L30" s="60"/>
      <c r="M30" s="60"/>
      <c r="N30" s="60"/>
      <c r="O30" s="35">
        <v>11</v>
      </c>
      <c r="P30" s="35">
        <v>14</v>
      </c>
      <c r="Q30" s="39">
        <v>17.92</v>
      </c>
      <c r="R30" s="61">
        <v>10</v>
      </c>
      <c r="S30" s="39">
        <f t="shared" si="0"/>
        <v>27.92</v>
      </c>
      <c r="T30" s="60"/>
      <c r="U30" s="60"/>
      <c r="V30" s="55">
        <v>26.53</v>
      </c>
      <c r="W30" s="61">
        <v>0</v>
      </c>
      <c r="X30" s="39">
        <f t="shared" si="1"/>
        <v>26.53</v>
      </c>
      <c r="Y30" s="39">
        <f t="shared" si="2"/>
        <v>492.55</v>
      </c>
      <c r="Z30" s="66"/>
      <c r="AA30" s="66"/>
      <c r="AB30" s="80">
        <v>27</v>
      </c>
    </row>
    <row r="31" spans="1:28" ht="21.75" customHeight="1">
      <c r="A31" s="107">
        <v>28</v>
      </c>
      <c r="B31" s="108" t="s">
        <v>77</v>
      </c>
      <c r="C31" s="108" t="s">
        <v>79</v>
      </c>
      <c r="D31" s="21">
        <v>500</v>
      </c>
      <c r="E31" s="26">
        <v>9</v>
      </c>
      <c r="F31" s="35">
        <v>9</v>
      </c>
      <c r="G31" s="53"/>
      <c r="H31" s="53"/>
      <c r="I31" s="53"/>
      <c r="J31" s="53"/>
      <c r="K31" s="35">
        <v>12</v>
      </c>
      <c r="L31" s="53"/>
      <c r="M31" s="53"/>
      <c r="N31" s="53"/>
      <c r="O31" s="35">
        <v>20</v>
      </c>
      <c r="P31" s="35">
        <v>14</v>
      </c>
      <c r="Q31" s="39">
        <v>33.33</v>
      </c>
      <c r="R31" s="61">
        <v>10</v>
      </c>
      <c r="S31" s="39">
        <f t="shared" si="0"/>
        <v>43.33</v>
      </c>
      <c r="T31" s="53"/>
      <c r="U31" s="53"/>
      <c r="V31" s="55">
        <v>23.99</v>
      </c>
      <c r="W31" s="61">
        <v>5</v>
      </c>
      <c r="X31" s="39">
        <f t="shared" si="1"/>
        <v>28.99</v>
      </c>
      <c r="Y31" s="39">
        <f t="shared" si="2"/>
        <v>491.68</v>
      </c>
      <c r="Z31" s="66"/>
      <c r="AA31" s="66"/>
      <c r="AB31" s="82">
        <v>28</v>
      </c>
    </row>
    <row r="32" spans="1:14" ht="15.75">
      <c r="A32" s="28"/>
      <c r="B32" s="28"/>
      <c r="C32" s="7"/>
      <c r="D32" s="28"/>
      <c r="E32" s="28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5.75">
      <c r="A33" s="28"/>
      <c r="B33" s="28"/>
      <c r="C33" s="7"/>
      <c r="D33" s="28"/>
      <c r="E33" s="28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5.75">
      <c r="A34" s="28"/>
      <c r="B34" s="28"/>
      <c r="C34" s="7"/>
      <c r="D34" s="28"/>
      <c r="E34" s="28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5.75">
      <c r="A35" s="28"/>
      <c r="B35" s="28"/>
      <c r="C35" s="7"/>
      <c r="D35" s="28"/>
      <c r="E35" s="28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5.75">
      <c r="A36" s="28"/>
      <c r="B36" s="28"/>
      <c r="C36" s="7"/>
      <c r="D36" s="28"/>
      <c r="E36" s="28"/>
      <c r="F36" s="11"/>
      <c r="G36" s="11"/>
      <c r="H36" s="11"/>
      <c r="I36" s="11"/>
      <c r="J36" s="11"/>
      <c r="K36" s="11"/>
      <c r="L36" s="11"/>
      <c r="M36" s="11"/>
      <c r="N36" s="11"/>
    </row>
  </sheetData>
  <sheetProtection/>
  <mergeCells count="12">
    <mergeCell ref="P2:P3"/>
    <mergeCell ref="Y2:AA3"/>
    <mergeCell ref="AB2:AB3"/>
    <mergeCell ref="A2:A3"/>
    <mergeCell ref="T2:X2"/>
    <mergeCell ref="Q2:S2"/>
    <mergeCell ref="O2:O3"/>
    <mergeCell ref="F2:J3"/>
    <mergeCell ref="B2:C2"/>
    <mergeCell ref="K2:N3"/>
    <mergeCell ref="D2:D3"/>
    <mergeCell ref="E2:E3"/>
  </mergeCells>
  <printOptions/>
  <pageMargins left="0.7480314960629921" right="0.7480314960629921" top="0.8661417322834646" bottom="0.6299212598425197" header="0.4330708661417323" footer="0.2755905511811024"/>
  <pageSetup horizontalDpi="300" verticalDpi="300" orientation="landscape" paperSize="9" scale="90" r:id="rId1"/>
  <headerFooter alignWithMargins="0">
    <oddHeader>&amp;L&amp;"Arial,Krepko"&amp;11GASILSKA ZVEZA
SLOVENIJE&amp;C&amp;"Arial,Krepko"&amp;11 8. DRŽAVNI KVIZ GASILSKE MLADINE SLOVENIJE
BRASLOVČE 2009&amp;R&amp;"Arial,Krepko"&amp;11Braslovče, 21. november 2009</oddHeader>
    <oddFooter>&amp;C&amp;"Arial,Krepko"&amp;11Predsednik obračunske komisije: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GZ</cp:lastModifiedBy>
  <cp:lastPrinted>2009-11-19T12:22:56Z</cp:lastPrinted>
  <dcterms:created xsi:type="dcterms:W3CDTF">1997-01-31T12:20:41Z</dcterms:created>
  <dcterms:modified xsi:type="dcterms:W3CDTF">2009-11-23T13:22:57Z</dcterms:modified>
  <cp:category/>
  <cp:version/>
  <cp:contentType/>
  <cp:contentStatus/>
</cp:coreProperties>
</file>